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G:\Cuyahoga County Housing Program\CHP GRANTS\NewCon Gap Grant\Gap Grant Rolling\PDF for UPLOAD\"/>
    </mc:Choice>
  </mc:AlternateContent>
  <xr:revisionPtr revIDLastSave="0" documentId="13_ncr:1_{7991A268-A2D4-46D6-8426-6F2BEBCEDEFF}" xr6:coauthVersionLast="47" xr6:coauthVersionMax="47" xr10:uidLastSave="{00000000-0000-0000-0000-000000000000}"/>
  <bookViews>
    <workbookView xWindow="30105" yWindow="1500" windowWidth="16995" windowHeight="13170" xr2:uid="{50E52B29-DA56-42FF-ADDD-DA458CEC4444}"/>
  </bookViews>
  <sheets>
    <sheet name="Request" sheetId="9" r:id="rId1"/>
    <sheet name="Model 1" sheetId="1" r:id="rId2"/>
    <sheet name="Model 2" sheetId="8" r:id="rId3"/>
    <sheet name="Model 3" sheetId="7" r:id="rId4"/>
    <sheet name="Model 4" sheetId="6" r:id="rId5"/>
  </sheets>
  <externalReferences>
    <externalReference r:id="rId6"/>
    <externalReference r:id="rId7"/>
  </externalReferences>
  <definedNames>
    <definedName name="clothes">[1]Sheet1!$B$2:$B$4</definedName>
    <definedName name="L4Sale">[2]!Table5[#All]</definedName>
    <definedName name="_xlnm.Print_Area" localSheetId="1">'Model 1'!$A$1:$L$136</definedName>
    <definedName name="_xlnm.Print_Area" localSheetId="2">'Model 2'!$A$1:$J$134</definedName>
    <definedName name="_xlnm.Print_Area" localSheetId="3">'Model 3'!$A$1:$J$134</definedName>
    <definedName name="_xlnm.Print_Area" localSheetId="4">'Model 4'!$A$1:$J$134</definedName>
    <definedName name="_xlnm.Print_Area" localSheetId="0">Request!$A$1:$E$20</definedName>
    <definedName name="_xlnm.Print_Titles" localSheetId="1">'Model 1'!$1:$8</definedName>
    <definedName name="_xlnm.Print_Titles" localSheetId="2">'Model 2'!$1:$8</definedName>
    <definedName name="_xlnm.Print_Titles" localSheetId="3">'Model 3'!$1:$8</definedName>
    <definedName name="_xlnm.Print_Titles" localSheetId="4">'Model 4'!$1:$8</definedName>
    <definedName name="size">[1]Sheet1!$C$1:$E$1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9" l="1"/>
  <c r="C18" i="9"/>
  <c r="C17" i="9"/>
  <c r="G101" i="6"/>
  <c r="G101" i="7"/>
  <c r="G101" i="8"/>
  <c r="F120" i="6"/>
  <c r="G121" i="6" s="1"/>
  <c r="G117" i="6"/>
  <c r="H115" i="6"/>
  <c r="H114" i="6"/>
  <c r="H113" i="6"/>
  <c r="G109" i="6"/>
  <c r="G108" i="6"/>
  <c r="G107" i="6"/>
  <c r="G106" i="6"/>
  <c r="G100" i="6"/>
  <c r="F108" i="6" s="1"/>
  <c r="N99" i="6"/>
  <c r="N98" i="6"/>
  <c r="N97" i="6"/>
  <c r="N96" i="6"/>
  <c r="N95" i="6"/>
  <c r="N94" i="6"/>
  <c r="N93" i="6"/>
  <c r="N92" i="6"/>
  <c r="N91" i="6"/>
  <c r="N90" i="6"/>
  <c r="N89" i="6"/>
  <c r="N88" i="6"/>
  <c r="N87" i="6"/>
  <c r="N86" i="6"/>
  <c r="N85" i="6"/>
  <c r="N84" i="6"/>
  <c r="N83" i="6"/>
  <c r="N82" i="6"/>
  <c r="G81" i="6"/>
  <c r="G79" i="6"/>
  <c r="N79" i="6" s="1"/>
  <c r="G78" i="6"/>
  <c r="N78" i="6" s="1"/>
  <c r="R77" i="6"/>
  <c r="N77" i="6"/>
  <c r="N76" i="6"/>
  <c r="N75" i="6"/>
  <c r="N74" i="6"/>
  <c r="G72" i="6"/>
  <c r="R76" i="6" s="1"/>
  <c r="N71" i="6"/>
  <c r="N70" i="6"/>
  <c r="N69" i="6"/>
  <c r="N68" i="6"/>
  <c r="N67" i="6"/>
  <c r="N66" i="6"/>
  <c r="N65" i="6"/>
  <c r="N64" i="6"/>
  <c r="N63" i="6"/>
  <c r="N62" i="6"/>
  <c r="N61" i="6"/>
  <c r="N60" i="6"/>
  <c r="N59" i="6"/>
  <c r="N58" i="6"/>
  <c r="G56" i="6"/>
  <c r="R75" i="6" s="1"/>
  <c r="N55" i="6"/>
  <c r="N54" i="6"/>
  <c r="N53" i="6"/>
  <c r="N52" i="6"/>
  <c r="N51" i="6"/>
  <c r="N50" i="6"/>
  <c r="N49" i="6"/>
  <c r="N48" i="6"/>
  <c r="N47" i="6"/>
  <c r="N46" i="6"/>
  <c r="N45" i="6"/>
  <c r="N44" i="6"/>
  <c r="G42" i="6"/>
  <c r="N42" i="6" s="1"/>
  <c r="N41" i="6"/>
  <c r="N40" i="6"/>
  <c r="N39" i="6"/>
  <c r="N38" i="6"/>
  <c r="N37" i="6"/>
  <c r="N36" i="6"/>
  <c r="G34" i="6"/>
  <c r="R73" i="6" s="1"/>
  <c r="N33" i="6"/>
  <c r="N32" i="6"/>
  <c r="N31" i="6"/>
  <c r="N30" i="6"/>
  <c r="N29" i="6"/>
  <c r="N28" i="6"/>
  <c r="N27" i="6"/>
  <c r="N26" i="6"/>
  <c r="N25" i="6"/>
  <c r="G21" i="6"/>
  <c r="F106" i="6" s="1"/>
  <c r="N20" i="6"/>
  <c r="N19" i="6"/>
  <c r="N18" i="6"/>
  <c r="N17" i="6"/>
  <c r="F5" i="6"/>
  <c r="F120" i="7"/>
  <c r="G121" i="7" s="1"/>
  <c r="G117" i="7"/>
  <c r="H115" i="7"/>
  <c r="H114" i="7"/>
  <c r="H113" i="7"/>
  <c r="G109" i="7"/>
  <c r="G108" i="7"/>
  <c r="G107" i="7"/>
  <c r="F107" i="7"/>
  <c r="G106" i="7"/>
  <c r="N100" i="7"/>
  <c r="G100" i="7"/>
  <c r="F108" i="7" s="1"/>
  <c r="N99" i="7"/>
  <c r="N98" i="7"/>
  <c r="N97" i="7"/>
  <c r="N96" i="7"/>
  <c r="N95" i="7"/>
  <c r="N94" i="7"/>
  <c r="N93" i="7"/>
  <c r="N92" i="7"/>
  <c r="N91" i="7"/>
  <c r="N90" i="7"/>
  <c r="N89" i="7"/>
  <c r="N88" i="7"/>
  <c r="N87" i="7"/>
  <c r="N86" i="7"/>
  <c r="N85" i="7"/>
  <c r="N84" i="7"/>
  <c r="N83" i="7"/>
  <c r="N82" i="7"/>
  <c r="G81" i="7"/>
  <c r="N79" i="7"/>
  <c r="G79" i="7"/>
  <c r="N78" i="7"/>
  <c r="G78" i="7"/>
  <c r="R77" i="7" s="1"/>
  <c r="N77" i="7"/>
  <c r="N76" i="7"/>
  <c r="R75" i="7"/>
  <c r="N75" i="7"/>
  <c r="N74" i="7"/>
  <c r="N72" i="7"/>
  <c r="G72" i="7"/>
  <c r="R76" i="7" s="1"/>
  <c r="N71" i="7"/>
  <c r="N70" i="7"/>
  <c r="N69" i="7"/>
  <c r="N68" i="7"/>
  <c r="N67" i="7"/>
  <c r="N66" i="7"/>
  <c r="N65" i="7"/>
  <c r="N64" i="7"/>
  <c r="N63" i="7"/>
  <c r="N62" i="7"/>
  <c r="N61" i="7"/>
  <c r="N60" i="7"/>
  <c r="N59" i="7"/>
  <c r="N58" i="7"/>
  <c r="N56" i="7"/>
  <c r="G56" i="7"/>
  <c r="N55" i="7"/>
  <c r="N54" i="7"/>
  <c r="N53" i="7"/>
  <c r="N52" i="7"/>
  <c r="N51" i="7"/>
  <c r="N50" i="7"/>
  <c r="N49" i="7"/>
  <c r="N48" i="7"/>
  <c r="N47" i="7"/>
  <c r="N46" i="7"/>
  <c r="N45" i="7"/>
  <c r="N44" i="7"/>
  <c r="G42" i="7"/>
  <c r="N42" i="7" s="1"/>
  <c r="N41" i="7"/>
  <c r="N40" i="7"/>
  <c r="N39" i="7"/>
  <c r="N38" i="7"/>
  <c r="N37" i="7"/>
  <c r="N36" i="7"/>
  <c r="G34" i="7"/>
  <c r="R73" i="7" s="1"/>
  <c r="N33" i="7"/>
  <c r="N32" i="7"/>
  <c r="N31" i="7"/>
  <c r="N30" i="7"/>
  <c r="N29" i="7"/>
  <c r="N28" i="7"/>
  <c r="N27" i="7"/>
  <c r="N26" i="7"/>
  <c r="N25" i="7"/>
  <c r="N21" i="7"/>
  <c r="G21" i="7"/>
  <c r="F106" i="7" s="1"/>
  <c r="N20" i="7"/>
  <c r="N19" i="7"/>
  <c r="N18" i="7"/>
  <c r="N17" i="7"/>
  <c r="F5" i="7"/>
  <c r="N21" i="8"/>
  <c r="N34" i="8"/>
  <c r="N42" i="8"/>
  <c r="N56" i="8"/>
  <c r="N72" i="8"/>
  <c r="N79" i="8"/>
  <c r="N78" i="8"/>
  <c r="N101" i="8"/>
  <c r="N100" i="8"/>
  <c r="G121" i="8"/>
  <c r="F120" i="8"/>
  <c r="G117" i="8"/>
  <c r="H115" i="8"/>
  <c r="H114" i="8"/>
  <c r="H113" i="8"/>
  <c r="G109" i="8"/>
  <c r="G108" i="8"/>
  <c r="G107" i="8"/>
  <c r="F107" i="8"/>
  <c r="G106" i="8"/>
  <c r="G100" i="8"/>
  <c r="F108" i="8" s="1"/>
  <c r="N99" i="8"/>
  <c r="N98" i="8"/>
  <c r="N97" i="8"/>
  <c r="N96" i="8"/>
  <c r="N95" i="8"/>
  <c r="N94" i="8"/>
  <c r="N93" i="8"/>
  <c r="N92" i="8"/>
  <c r="N91" i="8"/>
  <c r="N90" i="8"/>
  <c r="N89" i="8"/>
  <c r="N88" i="8"/>
  <c r="N87" i="8"/>
  <c r="N86" i="8"/>
  <c r="N85" i="8"/>
  <c r="N84" i="8"/>
  <c r="N83" i="8"/>
  <c r="N82" i="8"/>
  <c r="G81" i="8"/>
  <c r="G79" i="8"/>
  <c r="G78" i="8"/>
  <c r="R77" i="8" s="1"/>
  <c r="N77" i="8"/>
  <c r="N76" i="8"/>
  <c r="N75" i="8"/>
  <c r="N74" i="8"/>
  <c r="G72" i="8"/>
  <c r="R76" i="8" s="1"/>
  <c r="N71" i="8"/>
  <c r="N70" i="8"/>
  <c r="N69" i="8"/>
  <c r="N68" i="8"/>
  <c r="N67" i="8"/>
  <c r="N66" i="8"/>
  <c r="N65" i="8"/>
  <c r="N64" i="8"/>
  <c r="N63" i="8"/>
  <c r="N62" i="8"/>
  <c r="N61" i="8"/>
  <c r="N60" i="8"/>
  <c r="N59" i="8"/>
  <c r="N58" i="8"/>
  <c r="G56" i="8"/>
  <c r="R75" i="8" s="1"/>
  <c r="N55" i="8"/>
  <c r="N54" i="8"/>
  <c r="N53" i="8"/>
  <c r="N52" i="8"/>
  <c r="N51" i="8"/>
  <c r="N50" i="8"/>
  <c r="N49" i="8"/>
  <c r="N48" i="8"/>
  <c r="N47" i="8"/>
  <c r="N46" i="8"/>
  <c r="N45" i="8"/>
  <c r="N44" i="8"/>
  <c r="G42" i="8"/>
  <c r="R74" i="8" s="1"/>
  <c r="N41" i="8"/>
  <c r="N40" i="8"/>
  <c r="N39" i="8"/>
  <c r="N38" i="8"/>
  <c r="N37" i="8"/>
  <c r="N36" i="8"/>
  <c r="G34" i="8"/>
  <c r="R73" i="8" s="1"/>
  <c r="N33" i="8"/>
  <c r="N32" i="8"/>
  <c r="N31" i="8"/>
  <c r="N30" i="8"/>
  <c r="N29" i="8"/>
  <c r="N28" i="8"/>
  <c r="N27" i="8"/>
  <c r="N26" i="8"/>
  <c r="N25" i="8"/>
  <c r="G21" i="8"/>
  <c r="F106" i="8" s="1"/>
  <c r="N20" i="8"/>
  <c r="N19" i="8"/>
  <c r="N18" i="8"/>
  <c r="N17" i="8"/>
  <c r="F5" i="8"/>
  <c r="G100" i="1"/>
  <c r="N100" i="1" s="1"/>
  <c r="G79" i="1"/>
  <c r="N79" i="1" s="1"/>
  <c r="G78" i="1"/>
  <c r="R77" i="1" s="1"/>
  <c r="G21" i="1"/>
  <c r="N21" i="1" s="1"/>
  <c r="N97" i="1"/>
  <c r="N85" i="1"/>
  <c r="N26" i="1"/>
  <c r="N60" i="1"/>
  <c r="N61" i="1"/>
  <c r="N62" i="1"/>
  <c r="N63" i="1"/>
  <c r="N64" i="1"/>
  <c r="N65" i="1"/>
  <c r="N66" i="1"/>
  <c r="N67" i="1"/>
  <c r="N68" i="1"/>
  <c r="N69" i="1"/>
  <c r="N70" i="1"/>
  <c r="N71" i="1"/>
  <c r="N74" i="1"/>
  <c r="N75" i="1"/>
  <c r="G72" i="1"/>
  <c r="R76" i="1" s="1"/>
  <c r="G56" i="1"/>
  <c r="R75" i="1" s="1"/>
  <c r="G42" i="1"/>
  <c r="R74" i="1" s="1"/>
  <c r="G34" i="1"/>
  <c r="R73" i="1" s="1"/>
  <c r="G117" i="1"/>
  <c r="H113" i="1"/>
  <c r="G101" i="1" l="1"/>
  <c r="N101" i="1" s="1"/>
  <c r="N78" i="1"/>
  <c r="N72" i="1"/>
  <c r="N56" i="1"/>
  <c r="N42" i="1"/>
  <c r="N34" i="1"/>
  <c r="R74" i="6"/>
  <c r="N100" i="6"/>
  <c r="N56" i="6"/>
  <c r="N72" i="6"/>
  <c r="F107" i="6"/>
  <c r="R78" i="6"/>
  <c r="Q77" i="6" s="1"/>
  <c r="Q73" i="6"/>
  <c r="Q76" i="6"/>
  <c r="N34" i="6"/>
  <c r="N21" i="6"/>
  <c r="R74" i="7"/>
  <c r="N34" i="7"/>
  <c r="R78" i="8"/>
  <c r="Q74" i="8" s="1"/>
  <c r="Q73" i="8"/>
  <c r="Q75" i="8"/>
  <c r="R78" i="1"/>
  <c r="G102" i="6" l="1"/>
  <c r="N102" i="6" s="1"/>
  <c r="N101" i="6"/>
  <c r="G103" i="6"/>
  <c r="Q75" i="6"/>
  <c r="Q74" i="6"/>
  <c r="R78" i="7"/>
  <c r="G102" i="7"/>
  <c r="N102" i="7" s="1"/>
  <c r="N101" i="7"/>
  <c r="G102" i="8"/>
  <c r="Q77" i="8"/>
  <c r="Q76" i="8"/>
  <c r="Q75" i="1"/>
  <c r="Q76" i="1"/>
  <c r="Q74" i="1"/>
  <c r="Q73" i="1"/>
  <c r="Q77" i="1"/>
  <c r="G103" i="8" l="1"/>
  <c r="N103" i="8" s="1"/>
  <c r="N102" i="8"/>
  <c r="N103" i="6"/>
  <c r="F109" i="6"/>
  <c r="H117" i="6"/>
  <c r="G122" i="6"/>
  <c r="G124" i="6" s="1"/>
  <c r="Q76" i="7"/>
  <c r="Q77" i="7"/>
  <c r="Q75" i="7"/>
  <c r="Q73" i="7"/>
  <c r="G103" i="7"/>
  <c r="Q74" i="7"/>
  <c r="F109" i="8"/>
  <c r="H117" i="8"/>
  <c r="G122" i="8"/>
  <c r="G124" i="8" s="1"/>
  <c r="C16" i="9"/>
  <c r="F120" i="1"/>
  <c r="G121" i="1" s="1"/>
  <c r="H115" i="1"/>
  <c r="H114" i="1"/>
  <c r="F108" i="1"/>
  <c r="G108" i="1" s="1"/>
  <c r="N99" i="1"/>
  <c r="N98" i="1"/>
  <c r="N96" i="1"/>
  <c r="N95" i="1"/>
  <c r="N94" i="1"/>
  <c r="N93" i="1"/>
  <c r="N92" i="1"/>
  <c r="N91" i="1"/>
  <c r="N90" i="1"/>
  <c r="N89" i="1"/>
  <c r="N88" i="1"/>
  <c r="N87" i="1"/>
  <c r="N86" i="1"/>
  <c r="N84" i="1"/>
  <c r="N83" i="1"/>
  <c r="N82" i="1"/>
  <c r="G81" i="1"/>
  <c r="F107" i="1"/>
  <c r="G107" i="1" s="1"/>
  <c r="N77" i="1"/>
  <c r="N76" i="1"/>
  <c r="N59" i="1"/>
  <c r="N58" i="1"/>
  <c r="N55" i="1"/>
  <c r="N54" i="1"/>
  <c r="N53" i="1"/>
  <c r="N52" i="1"/>
  <c r="N51" i="1"/>
  <c r="N50" i="1"/>
  <c r="N49" i="1"/>
  <c r="N48" i="1"/>
  <c r="N47" i="1"/>
  <c r="N46" i="1"/>
  <c r="N45" i="1"/>
  <c r="N44" i="1"/>
  <c r="N41" i="1"/>
  <c r="N40" i="1"/>
  <c r="N39" i="1"/>
  <c r="N38" i="1"/>
  <c r="N37" i="1"/>
  <c r="N36" i="1"/>
  <c r="N33" i="1"/>
  <c r="N32" i="1"/>
  <c r="N31" i="1"/>
  <c r="N30" i="1"/>
  <c r="N29" i="1"/>
  <c r="N28" i="1"/>
  <c r="N27" i="1"/>
  <c r="N25" i="1"/>
  <c r="F106" i="1"/>
  <c r="G106" i="1" s="1"/>
  <c r="N20" i="1"/>
  <c r="N19" i="1"/>
  <c r="N18" i="1"/>
  <c r="N17" i="1"/>
  <c r="F5" i="1"/>
  <c r="N103" i="7" l="1"/>
  <c r="F109" i="7"/>
  <c r="H117" i="7"/>
  <c r="G122" i="7"/>
  <c r="G124" i="7" s="1"/>
  <c r="G102" i="1"/>
  <c r="G103" i="1" l="1"/>
  <c r="N103" i="1" s="1"/>
  <c r="N102" i="1"/>
  <c r="G122" i="1" l="1"/>
  <c r="G124" i="1" s="1"/>
  <c r="H117" i="1"/>
  <c r="F109" i="1"/>
  <c r="G109" i="1" s="1"/>
  <c r="D19" i="9"/>
  <c r="D18" i="9"/>
  <c r="D17" i="9"/>
  <c r="D16" i="9" l="1"/>
  <c r="D20" i="9" s="1"/>
</calcChain>
</file>

<file path=xl/sharedStrings.xml><?xml version="1.0" encoding="utf-8"?>
<sst xmlns="http://schemas.openxmlformats.org/spreadsheetml/2006/main" count="585" uniqueCount="158">
  <si>
    <t>Drywall</t>
  </si>
  <si>
    <t>Insulation</t>
  </si>
  <si>
    <t>Cabinets</t>
  </si>
  <si>
    <t>Waterproofing</t>
  </si>
  <si>
    <t>Appliances</t>
  </si>
  <si>
    <t>Land Survey</t>
  </si>
  <si>
    <t>Cuyahoga Land Bank</t>
  </si>
  <si>
    <t>HARD COSTS:</t>
  </si>
  <si>
    <t>USES:</t>
  </si>
  <si>
    <t>Land Acquisition</t>
  </si>
  <si>
    <t>Title Insurance</t>
  </si>
  <si>
    <t>Closing costs</t>
  </si>
  <si>
    <t>Construction fencing</t>
  </si>
  <si>
    <t>FOR OFFICE USE ONLY:</t>
  </si>
  <si>
    <t>SOFT COSTS:</t>
  </si>
  <si>
    <t>ACQUISITION COSTS:</t>
  </si>
  <si>
    <t>Total Hard Costs</t>
  </si>
  <si>
    <t>Cost/SF</t>
  </si>
  <si>
    <t>Total Soft Costs</t>
  </si>
  <si>
    <t>Soils testing</t>
  </si>
  <si>
    <t>Doors</t>
  </si>
  <si>
    <t>Flooring</t>
  </si>
  <si>
    <t>Insurance</t>
  </si>
  <si>
    <t>Dumpsters/portalet rental</t>
  </si>
  <si>
    <t>Other site security</t>
  </si>
  <si>
    <t>Total acquisition</t>
  </si>
  <si>
    <t>Water/sewer line hook-up fees</t>
  </si>
  <si>
    <t>Engineer</t>
  </si>
  <si>
    <t>Architect</t>
  </si>
  <si>
    <t>Permitting</t>
  </si>
  <si>
    <t>SOURCES:</t>
  </si>
  <si>
    <t>Applied</t>
  </si>
  <si>
    <t>Conventional construction loan or line of credit - 1st mortgage</t>
  </si>
  <si>
    <t>2nd mortgage financing</t>
  </si>
  <si>
    <t>Down payment assistance</t>
  </si>
  <si>
    <t>Source:</t>
  </si>
  <si>
    <t>TOTAL USES:</t>
  </si>
  <si>
    <t>Developer's equity</t>
  </si>
  <si>
    <t xml:space="preserve"> Cuyahoga Land Bank</t>
  </si>
  <si>
    <t>For office use only</t>
  </si>
  <si>
    <t>Status: *</t>
  </si>
  <si>
    <t>MODEL #1</t>
  </si>
  <si>
    <t>MODEL #2</t>
  </si>
  <si>
    <t>MODEL #3</t>
  </si>
  <si>
    <t>Requested grant per house</t>
  </si>
  <si>
    <t>Total grant funds requested</t>
  </si>
  <si>
    <t xml:space="preserve"> Summary of Request</t>
  </si>
  <si>
    <t xml:space="preserve"> Sources and Uses per house </t>
  </si>
  <si>
    <t>MODEL #4</t>
  </si>
  <si>
    <t>ACQUISTION COST</t>
  </si>
  <si>
    <t>HARD COSTS</t>
  </si>
  <si>
    <t>SOFT COSTS</t>
  </si>
  <si>
    <t>Total grant amount requested</t>
  </si>
  <si>
    <t>Municipal tax abatement</t>
  </si>
  <si>
    <t>years</t>
  </si>
  <si>
    <t xml:space="preserve">Enter # </t>
  </si>
  <si>
    <t>Project Address(s):</t>
  </si>
  <si>
    <t>Applicant/development company:</t>
  </si>
  <si>
    <t>Permanent Parcel Number(s):</t>
  </si>
  <si>
    <t xml:space="preserve"> Applicant/development company:</t>
  </si>
  <si>
    <t xml:space="preserve"> Project Addresses for this model:</t>
  </si>
  <si>
    <t xml:space="preserve"> PPN(s) for this model:</t>
  </si>
  <si>
    <t xml:space="preserve"> Basement or on slab?</t>
  </si>
  <si>
    <t xml:space="preserve"> Square footage:</t>
  </si>
  <si>
    <t xml:space="preserve"> # Bedrooms:</t>
  </si>
  <si>
    <t xml:space="preserve"> # Bathrooms:</t>
  </si>
  <si>
    <t xml:space="preserve"> Garage - enter number of spaces:</t>
  </si>
  <si>
    <t>Other construction loan or line of credit - 2nd mortgage</t>
  </si>
  <si>
    <t xml:space="preserve">* Please enter status of securing financing.  For bank financing, enter if a letter of intent or a commitment letter has been issued.  For other sources, </t>
  </si>
  <si>
    <t xml:space="preserve"> Homebuyer inducement(s) to be offered, if any:</t>
  </si>
  <si>
    <t>Less seller's closing costs</t>
  </si>
  <si>
    <t>Net sales proceeds</t>
  </si>
  <si>
    <t>Total Financing Sources</t>
  </si>
  <si>
    <t>Real estate taxes</t>
  </si>
  <si>
    <t>Construction loan interest</t>
  </si>
  <si>
    <t>Warranty premium</t>
  </si>
  <si>
    <t>Surplus/gap before grant (proceeds less total costs)</t>
  </si>
  <si>
    <t>Grant requested to cover gap **</t>
  </si>
  <si>
    <t>Net surplus/gap after grant</t>
  </si>
  <si>
    <t>TOTAL USES</t>
  </si>
  <si>
    <t>Subtotal Costs</t>
  </si>
  <si>
    <t>Developer profit/GC Fee (enter percentage)</t>
  </si>
  <si>
    <t>Less broker fee, enter percentage</t>
  </si>
  <si>
    <t>Other:</t>
  </si>
  <si>
    <t>Other subsidy, if any</t>
  </si>
  <si>
    <t>Other incentives, if any</t>
  </si>
  <si>
    <r>
      <t xml:space="preserve"> Housing Construction Gap Grant - Proforma Worksheet -</t>
    </r>
    <r>
      <rPr>
        <b/>
        <sz val="11"/>
        <color theme="1"/>
        <rFont val="Calibri"/>
        <family val="2"/>
        <scheme val="minor"/>
      </rPr>
      <t xml:space="preserve"> Round 3</t>
    </r>
  </si>
  <si>
    <t xml:space="preserve"> Housing Construction Gap Grant - Proforma Worksheet - Round 3</t>
  </si>
  <si>
    <r>
      <t xml:space="preserve">On the next worksheet(s), you must enter Sources and Uses data for the house(s) to be built.                                                                   If your company is proposing to build multiple units that are all identical, please fill out only the next worksheet entitled Model 1.                                                                                                                                                                                                             If your company is proposing to build multiple units that are </t>
    </r>
    <r>
      <rPr>
        <u/>
        <sz val="10.5"/>
        <rFont val="Calibri"/>
        <family val="2"/>
        <scheme val="minor"/>
      </rPr>
      <t>different</t>
    </r>
    <r>
      <rPr>
        <sz val="10.5"/>
        <rFont val="Calibri"/>
        <family val="2"/>
        <scheme val="minor"/>
      </rPr>
      <t xml:space="preserve"> models (i.e. different sizes, layouts, designs), please complete one worksheet for </t>
    </r>
    <r>
      <rPr>
        <u/>
        <sz val="10.5"/>
        <rFont val="Calibri"/>
        <family val="2"/>
        <scheme val="minor"/>
      </rPr>
      <t>each</t>
    </r>
    <r>
      <rPr>
        <sz val="10.5"/>
        <rFont val="Calibri"/>
        <family val="2"/>
        <scheme val="minor"/>
      </rPr>
      <t xml:space="preserve"> of the different models by completing additional worksheets (Model 2, Model 3, ...)</t>
    </r>
  </si>
  <si>
    <t>Please carefully read all of these instructions before commencing to complete this workbook.                                                     On this worksheet please enter data into the cells highlighted in yellow only; the dollar fields will auto-populate once you complete the next worksheet(s).</t>
  </si>
  <si>
    <t xml:space="preserve"># of Model 1 </t>
  </si>
  <si>
    <t xml:space="preserve"># of Model 2 </t>
  </si>
  <si>
    <t xml:space="preserve"># of Model 3 </t>
  </si>
  <si>
    <t xml:space="preserve"># of Model 4 </t>
  </si>
  <si>
    <t>Applicant must confirm accuracy of all entries, formulas and calculations before submittal.</t>
  </si>
  <si>
    <t>General Labor</t>
  </si>
  <si>
    <t>Misc. Materials</t>
  </si>
  <si>
    <t>please enter if applied for or if awarded.  For all sources, attach copies of letters of intent, commitment letters, award letters, grant agreements.</t>
  </si>
  <si>
    <t>Temporary Utilities</t>
  </si>
  <si>
    <t>Stake Lot</t>
  </si>
  <si>
    <t>Staging /final clean</t>
  </si>
  <si>
    <t>Landscaping allowance</t>
  </si>
  <si>
    <t>Inspection fees/ Green Rater</t>
  </si>
  <si>
    <t>Site Work and Excavation</t>
  </si>
  <si>
    <t>Debris Removal</t>
  </si>
  <si>
    <t>Dumpsters</t>
  </si>
  <si>
    <t>Site Clearing</t>
  </si>
  <si>
    <t>Excavation foundation</t>
  </si>
  <si>
    <t>Drain Tile and Backfill Foundation</t>
  </si>
  <si>
    <t>Rough grade and finish grade</t>
  </si>
  <si>
    <t>Downspouts connected to storm sewers</t>
  </si>
  <si>
    <t>Install water and sewer lines and tap into street</t>
  </si>
  <si>
    <t>Foundation and Concrete</t>
  </si>
  <si>
    <t>Foundation (labor and materials)</t>
  </si>
  <si>
    <t>Glass Block Basement Windows</t>
  </si>
  <si>
    <t>Premium backfill/stone for foundation/slab</t>
  </si>
  <si>
    <t>Cement interior/exterior (basement, garage, stoop, piers, drive, apron, apron walk, city walk, walk to house, front step, stone)</t>
  </si>
  <si>
    <t>Curb cut</t>
  </si>
  <si>
    <t>Plumbing (underground - basement drain, cleanout, laundry plumbing, stack, plumbing for future bath, garage drain)</t>
  </si>
  <si>
    <t>House, Framing, Carpentry, Exterior</t>
  </si>
  <si>
    <t>Framing Lumber</t>
  </si>
  <si>
    <t>Framing Carpenter Labor/Rough Carpentry</t>
  </si>
  <si>
    <t>Styrofoam and Waterproofing</t>
  </si>
  <si>
    <t>Roofing (labor and materials)</t>
  </si>
  <si>
    <t>Siding (labor and materials)</t>
  </si>
  <si>
    <t>Gutters (labor and materials)</t>
  </si>
  <si>
    <t>Windows</t>
  </si>
  <si>
    <t>Porch railing</t>
  </si>
  <si>
    <t>Garage door and openers</t>
  </si>
  <si>
    <t>Deck</t>
  </si>
  <si>
    <t>Major Systems and Materials</t>
  </si>
  <si>
    <t>HVAC</t>
  </si>
  <si>
    <t>Plumbing</t>
  </si>
  <si>
    <t>Plumbing Fixtures</t>
  </si>
  <si>
    <t>Electrical Wiring</t>
  </si>
  <si>
    <t>Electrical Fixtures</t>
  </si>
  <si>
    <t>Counters</t>
  </si>
  <si>
    <t>Painting</t>
  </si>
  <si>
    <t>Finish Carpentry</t>
  </si>
  <si>
    <t>Finish Lumber</t>
  </si>
  <si>
    <t>Other Finish Materials</t>
  </si>
  <si>
    <t>Other Project Costs</t>
  </si>
  <si>
    <t>Projected Sales Price</t>
  </si>
  <si>
    <t>** Minimum $10,000.  Maximum $45,000 if parcel(s) lie in area shown in purple, $65,000 if in target area shown in green at:</t>
  </si>
  <si>
    <t>Subtotal Site Work and Excavation</t>
  </si>
  <si>
    <t>Subtotal Foundation and Concrete</t>
  </si>
  <si>
    <t>Subtotal House, Framing Carpentry, Exterior</t>
  </si>
  <si>
    <t>Subtotal Major Systems and Materials</t>
  </si>
  <si>
    <t>Subtotal Other Project Costs</t>
  </si>
  <si>
    <t>Site Work/Excavation</t>
  </si>
  <si>
    <t>Foundation/Concrete</t>
  </si>
  <si>
    <t>House, Framining, Carpentry, Exterior</t>
  </si>
  <si>
    <t>TOTAL HARD COSTS</t>
  </si>
  <si>
    <t>HARD COSTS SUMMARY</t>
  </si>
  <si>
    <t>For Office Use Only</t>
  </si>
  <si>
    <t>Temporary Utilites</t>
  </si>
  <si>
    <t>https://bit.ly/GapGrantR3</t>
  </si>
  <si>
    <t xml:space="preserve">PLEASE NOTE: The grant amounts will auto-populate when you fill out the requested grant amount in cell G 123 for each model sheet. Please also include the number of models you plan to submit for.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</si>
</sst>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F800]dddd\,\ mmmm\ dd\,\ yyyy"/>
    <numFmt numFmtId="165" formatCode="_(* #,##0_);_(* \(#,##0\);_(* &quot;-&quot;??_);_(@_)"/>
    <numFmt numFmtId="166" formatCode="_(* #,##0.0_);_(* \(#,##0.0\);_(* &quot;-&quot;??_);_(@_)"/>
    <numFmt numFmtId="167" formatCode="&quot;$&quot;#,##0"/>
    <numFmt numFmtId="168" formatCode="0.0%"/>
    <numFmt numFmtId="169" formatCode="&quot;$&quot;#,##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i/>
      <sz val="10"/>
      <color theme="1"/>
      <name val="Calibri"/>
      <family val="2"/>
      <scheme val="minor"/>
    </font>
    <font>
      <b/>
      <sz val="11.5"/>
      <color theme="1"/>
      <name val="Calibri"/>
      <family val="2"/>
      <scheme val="minor"/>
    </font>
    <font>
      <sz val="8"/>
      <color theme="1"/>
      <name val="Calibri"/>
      <family val="2"/>
      <scheme val="minor"/>
    </font>
    <font>
      <sz val="10"/>
      <name val="Calibri"/>
      <family val="2"/>
      <scheme val="minor"/>
    </font>
    <font>
      <b/>
      <sz val="8"/>
      <color theme="1"/>
      <name val="Calibri"/>
      <family val="2"/>
      <scheme val="minor"/>
    </font>
    <font>
      <sz val="12"/>
      <color theme="1"/>
      <name val="Calibri"/>
      <family val="2"/>
      <scheme val="minor"/>
    </font>
    <font>
      <b/>
      <sz val="10"/>
      <color rgb="FFFF0000"/>
      <name val="Calibri"/>
      <family val="2"/>
      <scheme val="minor"/>
    </font>
    <font>
      <b/>
      <sz val="12"/>
      <color rgb="FFFF0000"/>
      <name val="Calibri"/>
      <family val="2"/>
      <scheme val="minor"/>
    </font>
    <font>
      <b/>
      <sz val="11"/>
      <name val="Calibri"/>
      <family val="2"/>
      <scheme val="minor"/>
    </font>
    <font>
      <sz val="11"/>
      <name val="Calibri"/>
      <family val="2"/>
      <scheme val="minor"/>
    </font>
    <font>
      <u/>
      <sz val="11"/>
      <color theme="10"/>
      <name val="Calibri"/>
      <family val="2"/>
      <scheme val="minor"/>
    </font>
    <font>
      <sz val="7"/>
      <color theme="1"/>
      <name val="Calibri"/>
      <family val="2"/>
      <scheme val="minor"/>
    </font>
    <font>
      <b/>
      <sz val="9"/>
      <name val="Calibri"/>
      <family val="2"/>
      <scheme val="minor"/>
    </font>
    <font>
      <sz val="10.5"/>
      <name val="Calibri"/>
      <family val="2"/>
      <scheme val="minor"/>
    </font>
    <font>
      <u/>
      <sz val="10.5"/>
      <name val="Calibri"/>
      <family val="2"/>
      <scheme val="minor"/>
    </font>
    <font>
      <b/>
      <sz val="10.5"/>
      <name val="Calibri"/>
      <family val="2"/>
      <scheme val="minor"/>
    </font>
    <font>
      <sz val="14"/>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auto="1"/>
      </right>
      <top style="thin">
        <color auto="1"/>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182">
    <xf numFmtId="0" fontId="0" fillId="0" borderId="0" xfId="0"/>
    <xf numFmtId="0" fontId="2" fillId="0" borderId="0" xfId="0" applyFont="1" applyAlignment="1">
      <alignment horizontal="center"/>
    </xf>
    <xf numFmtId="0" fontId="0" fillId="0" borderId="0" xfId="0" applyAlignment="1">
      <alignment horizontal="center"/>
    </xf>
    <xf numFmtId="0" fontId="2" fillId="0" borderId="0" xfId="0" applyFont="1"/>
    <xf numFmtId="165" fontId="0" fillId="0" borderId="0" xfId="1" applyNumberFormat="1" applyFont="1"/>
    <xf numFmtId="0" fontId="0" fillId="0" borderId="1" xfId="0" applyBorder="1"/>
    <xf numFmtId="0" fontId="0" fillId="0" borderId="0" xfId="0" applyAlignment="1">
      <alignment horizontal="left"/>
    </xf>
    <xf numFmtId="0" fontId="2" fillId="0" borderId="3" xfId="0" applyFont="1" applyBorder="1"/>
    <xf numFmtId="0" fontId="0" fillId="0" borderId="3" xfId="0" applyBorder="1"/>
    <xf numFmtId="167" fontId="0" fillId="0" borderId="0" xfId="2" applyNumberFormat="1" applyFont="1" applyAlignment="1">
      <alignment horizontal="right"/>
    </xf>
    <xf numFmtId="167" fontId="0" fillId="0" borderId="2" xfId="2" applyNumberFormat="1" applyFont="1" applyBorder="1" applyAlignment="1">
      <alignment horizontal="right"/>
    </xf>
    <xf numFmtId="167" fontId="0" fillId="0" borderId="0" xfId="2" applyNumberFormat="1" applyFont="1" applyBorder="1" applyAlignment="1">
      <alignment horizontal="right"/>
    </xf>
    <xf numFmtId="167" fontId="2" fillId="0" borderId="0" xfId="2" quotePrefix="1" applyNumberFormat="1" applyFont="1" applyBorder="1" applyAlignment="1">
      <alignment horizontal="right"/>
    </xf>
    <xf numFmtId="167" fontId="0" fillId="0" borderId="3" xfId="2" applyNumberFormat="1" applyFont="1" applyBorder="1" applyAlignment="1">
      <alignment horizontal="right"/>
    </xf>
    <xf numFmtId="167" fontId="2" fillId="0" borderId="3" xfId="0" applyNumberFormat="1" applyFont="1" applyBorder="1" applyAlignment="1">
      <alignment horizontal="right"/>
    </xf>
    <xf numFmtId="167" fontId="2" fillId="0" borderId="0" xfId="0" applyNumberFormat="1" applyFont="1" applyAlignment="1">
      <alignment horizontal="right"/>
    </xf>
    <xf numFmtId="167" fontId="0" fillId="0" borderId="0" xfId="0" applyNumberFormat="1" applyAlignment="1">
      <alignment horizontal="right"/>
    </xf>
    <xf numFmtId="167" fontId="0" fillId="0" borderId="3" xfId="0" applyNumberFormat="1" applyBorder="1" applyAlignment="1">
      <alignment horizontal="right"/>
    </xf>
    <xf numFmtId="0" fontId="4" fillId="0" borderId="0" xfId="0" applyFont="1"/>
    <xf numFmtId="0" fontId="5" fillId="0" borderId="0" xfId="0" applyFont="1"/>
    <xf numFmtId="168" fontId="4" fillId="0" borderId="0" xfId="3" applyNumberFormat="1" applyFont="1" applyBorder="1"/>
    <xf numFmtId="168" fontId="6" fillId="0" borderId="0" xfId="3" applyNumberFormat="1" applyFont="1" applyBorder="1" applyAlignment="1">
      <alignment horizontal="left"/>
    </xf>
    <xf numFmtId="168" fontId="6" fillId="0" borderId="0" xfId="3" applyNumberFormat="1" applyFont="1" applyBorder="1"/>
    <xf numFmtId="168" fontId="6" fillId="0" borderId="0" xfId="3" applyNumberFormat="1" applyFont="1"/>
    <xf numFmtId="168" fontId="6" fillId="0" borderId="0" xfId="3" applyNumberFormat="1" applyFont="1" applyBorder="1" applyAlignment="1">
      <alignment horizontal="center"/>
    </xf>
    <xf numFmtId="167" fontId="1" fillId="0" borderId="0" xfId="2" applyNumberFormat="1" applyFont="1" applyFill="1" applyBorder="1" applyAlignment="1">
      <alignment horizontal="right"/>
    </xf>
    <xf numFmtId="0" fontId="5" fillId="0" borderId="0" xfId="0" applyFont="1" applyAlignment="1">
      <alignment horizontal="right"/>
    </xf>
    <xf numFmtId="0" fontId="0" fillId="0" borderId="4" xfId="0" applyBorder="1"/>
    <xf numFmtId="0" fontId="2" fillId="0" borderId="4" xfId="0" applyFont="1" applyBorder="1"/>
    <xf numFmtId="168" fontId="6" fillId="0" borderId="3" xfId="3" applyNumberFormat="1" applyFont="1" applyBorder="1"/>
    <xf numFmtId="0" fontId="0" fillId="0" borderId="6" xfId="0" applyBorder="1"/>
    <xf numFmtId="168" fontId="6" fillId="0" borderId="2" xfId="3" applyNumberFormat="1" applyFont="1" applyBorder="1"/>
    <xf numFmtId="0" fontId="8" fillId="0" borderId="6" xfId="0" applyFont="1" applyBorder="1"/>
    <xf numFmtId="0" fontId="5" fillId="0" borderId="3" xfId="0" applyFont="1" applyBorder="1"/>
    <xf numFmtId="168" fontId="4" fillId="0" borderId="3" xfId="3" applyNumberFormat="1" applyFont="1" applyBorder="1"/>
    <xf numFmtId="167" fontId="5" fillId="0" borderId="3" xfId="2" applyNumberFormat="1" applyFont="1" applyBorder="1" applyAlignment="1">
      <alignment horizontal="right"/>
    </xf>
    <xf numFmtId="0" fontId="4" fillId="0" borderId="4" xfId="0" applyFont="1" applyBorder="1"/>
    <xf numFmtId="0" fontId="5" fillId="0" borderId="8" xfId="0" applyFont="1" applyBorder="1"/>
    <xf numFmtId="0" fontId="5" fillId="0" borderId="2" xfId="0" applyFont="1" applyBorder="1"/>
    <xf numFmtId="0" fontId="5" fillId="0" borderId="2" xfId="0" applyFont="1" applyBorder="1" applyAlignment="1">
      <alignment horizontal="right"/>
    </xf>
    <xf numFmtId="168" fontId="4" fillId="0" borderId="2" xfId="3" applyNumberFormat="1" applyFont="1" applyBorder="1"/>
    <xf numFmtId="0" fontId="2" fillId="0" borderId="6" xfId="0" applyFont="1" applyBorder="1"/>
    <xf numFmtId="0" fontId="0" fillId="0" borderId="5" xfId="0" applyBorder="1"/>
    <xf numFmtId="0" fontId="0" fillId="0" borderId="7" xfId="0" applyBorder="1"/>
    <xf numFmtId="0" fontId="2" fillId="0" borderId="7" xfId="0" applyFont="1" applyBorder="1"/>
    <xf numFmtId="0" fontId="2" fillId="0" borderId="11" xfId="0" applyFont="1" applyBorder="1"/>
    <xf numFmtId="167" fontId="5" fillId="0" borderId="0" xfId="2" applyNumberFormat="1" applyFont="1" applyBorder="1" applyAlignment="1">
      <alignment horizontal="right"/>
    </xf>
    <xf numFmtId="167" fontId="5" fillId="0" borderId="3" xfId="0" applyNumberFormat="1" applyFont="1" applyBorder="1" applyAlignment="1">
      <alignment horizontal="right"/>
    </xf>
    <xf numFmtId="0" fontId="0" fillId="0" borderId="11" xfId="0" applyBorder="1"/>
    <xf numFmtId="0" fontId="7" fillId="0" borderId="10" xfId="0" applyFont="1" applyBorder="1"/>
    <xf numFmtId="0" fontId="7" fillId="0" borderId="9" xfId="0" applyFont="1" applyBorder="1"/>
    <xf numFmtId="0" fontId="2" fillId="0" borderId="4" xfId="0" applyFont="1" applyBorder="1" applyAlignment="1">
      <alignment horizontal="left"/>
    </xf>
    <xf numFmtId="0" fontId="0" fillId="0" borderId="8" xfId="0" applyBorder="1"/>
    <xf numFmtId="0" fontId="0" fillId="0" borderId="2" xfId="0" applyBorder="1"/>
    <xf numFmtId="167" fontId="0" fillId="0" borderId="2" xfId="0" applyNumberFormat="1" applyBorder="1" applyAlignment="1">
      <alignment horizontal="right"/>
    </xf>
    <xf numFmtId="0" fontId="2" fillId="0" borderId="8" xfId="0" applyFont="1" applyBorder="1" applyAlignment="1">
      <alignment vertical="center"/>
    </xf>
    <xf numFmtId="0" fontId="2" fillId="0" borderId="2" xfId="0" applyFont="1" applyBorder="1" applyAlignment="1">
      <alignment vertical="center"/>
    </xf>
    <xf numFmtId="168" fontId="6" fillId="0" borderId="2" xfId="3" applyNumberFormat="1" applyFont="1" applyBorder="1" applyAlignment="1">
      <alignment vertical="center"/>
    </xf>
    <xf numFmtId="167" fontId="2" fillId="0" borderId="2" xfId="0" applyNumberFormat="1" applyFont="1" applyBorder="1" applyAlignment="1">
      <alignment horizontal="right" vertical="center"/>
    </xf>
    <xf numFmtId="167" fontId="9" fillId="0" borderId="10" xfId="0" applyNumberFormat="1" applyFont="1" applyBorder="1" applyAlignment="1">
      <alignment horizontal="right" vertical="center"/>
    </xf>
    <xf numFmtId="167" fontId="2" fillId="0" borderId="0" xfId="2" applyNumberFormat="1" applyFont="1" applyBorder="1" applyAlignment="1">
      <alignment horizontal="right"/>
    </xf>
    <xf numFmtId="0" fontId="2" fillId="0" borderId="4" xfId="0" applyFont="1" applyBorder="1" applyAlignment="1">
      <alignment horizontal="center"/>
    </xf>
    <xf numFmtId="0" fontId="0" fillId="0" borderId="4" xfId="0" applyBorder="1" applyAlignment="1">
      <alignment horizontal="center"/>
    </xf>
    <xf numFmtId="165" fontId="0" fillId="0" borderId="4" xfId="1" applyNumberFormat="1" applyFont="1" applyBorder="1"/>
    <xf numFmtId="169" fontId="0" fillId="0" borderId="0" xfId="0" applyNumberFormat="1"/>
    <xf numFmtId="169" fontId="2" fillId="0" borderId="0" xfId="0" applyNumberFormat="1" applyFont="1" applyAlignment="1">
      <alignment horizontal="center"/>
    </xf>
    <xf numFmtId="169" fontId="0" fillId="0" borderId="0" xfId="0" applyNumberFormat="1" applyAlignment="1">
      <alignment horizontal="center"/>
    </xf>
    <xf numFmtId="169" fontId="0" fillId="0" borderId="0" xfId="1" applyNumberFormat="1" applyFont="1"/>
    <xf numFmtId="164" fontId="5" fillId="0" borderId="0" xfId="0" applyNumberFormat="1" applyFont="1" applyAlignment="1">
      <alignment horizontal="left"/>
    </xf>
    <xf numFmtId="165" fontId="0" fillId="0" borderId="0" xfId="1" applyNumberFormat="1" applyFont="1" applyBorder="1"/>
    <xf numFmtId="0" fontId="2" fillId="0" borderId="0" xfId="0" applyFont="1" applyAlignment="1">
      <alignment horizontal="left"/>
    </xf>
    <xf numFmtId="164" fontId="2" fillId="0" borderId="0" xfId="0" applyNumberFormat="1" applyFont="1" applyAlignment="1">
      <alignment horizontal="left"/>
    </xf>
    <xf numFmtId="0" fontId="0" fillId="0" borderId="4" xfId="0" applyBorder="1" applyAlignment="1">
      <alignment horizontal="left"/>
    </xf>
    <xf numFmtId="165" fontId="0" fillId="0" borderId="7" xfId="1" applyNumberFormat="1" applyFont="1" applyBorder="1"/>
    <xf numFmtId="0" fontId="5" fillId="0" borderId="0" xfId="0" quotePrefix="1" applyFont="1"/>
    <xf numFmtId="167" fontId="5" fillId="0" borderId="0" xfId="2" applyNumberFormat="1" applyFont="1" applyFill="1" applyBorder="1" applyAlignment="1">
      <alignment horizontal="right"/>
    </xf>
    <xf numFmtId="0" fontId="11" fillId="0" borderId="0" xfId="0" applyFont="1"/>
    <xf numFmtId="0" fontId="12" fillId="0" borderId="0" xfId="0" applyFont="1"/>
    <xf numFmtId="0" fontId="10" fillId="0" borderId="4" xfId="0" applyFont="1" applyBorder="1"/>
    <xf numFmtId="0" fontId="13" fillId="0" borderId="1" xfId="0" applyFont="1" applyBorder="1" applyAlignment="1">
      <alignment horizontal="left"/>
    </xf>
    <xf numFmtId="0" fontId="13" fillId="0" borderId="6" xfId="0" applyFont="1" applyBorder="1"/>
    <xf numFmtId="0" fontId="13" fillId="0" borderId="0" xfId="0" applyFont="1"/>
    <xf numFmtId="167" fontId="0" fillId="0" borderId="0" xfId="0" applyNumberFormat="1"/>
    <xf numFmtId="169" fontId="0" fillId="0" borderId="13" xfId="0" applyNumberFormat="1" applyBorder="1"/>
    <xf numFmtId="0" fontId="8" fillId="0" borderId="4" xfId="0" applyFont="1" applyBorder="1"/>
    <xf numFmtId="167" fontId="2" fillId="0" borderId="0" xfId="0" applyNumberFormat="1" applyFont="1"/>
    <xf numFmtId="0" fontId="0" fillId="0" borderId="2" xfId="0" applyBorder="1" applyAlignment="1">
      <alignment horizontal="center"/>
    </xf>
    <xf numFmtId="0" fontId="0" fillId="0" borderId="2" xfId="0" applyBorder="1" applyAlignment="1">
      <alignment horizontal="center" wrapText="1"/>
    </xf>
    <xf numFmtId="0" fontId="13" fillId="0" borderId="0" xfId="0" applyFont="1" applyAlignment="1">
      <alignment horizontal="left" vertical="top"/>
    </xf>
    <xf numFmtId="0" fontId="13" fillId="0" borderId="0" xfId="0" applyFont="1" applyAlignment="1">
      <alignment vertical="top"/>
    </xf>
    <xf numFmtId="0" fontId="3" fillId="0" borderId="0" xfId="0" applyFont="1"/>
    <xf numFmtId="167" fontId="2" fillId="0" borderId="0" xfId="0" applyNumberFormat="1" applyFont="1" applyAlignment="1">
      <alignment horizontal="left"/>
    </xf>
    <xf numFmtId="167" fontId="5" fillId="0" borderId="0" xfId="0" applyNumberFormat="1" applyFont="1" applyAlignment="1">
      <alignment horizontal="left" vertical="top"/>
    </xf>
    <xf numFmtId="0" fontId="0" fillId="0" borderId="1" xfId="0" applyBorder="1" applyAlignment="1">
      <alignment horizontal="left"/>
    </xf>
    <xf numFmtId="0" fontId="0" fillId="0" borderId="0" xfId="0" applyAlignment="1">
      <alignment horizontal="left" wrapText="1"/>
    </xf>
    <xf numFmtId="0" fontId="17" fillId="0" borderId="0" xfId="0" applyFont="1" applyAlignment="1">
      <alignment horizontal="left" vertical="center" wrapText="1"/>
    </xf>
    <xf numFmtId="0" fontId="7" fillId="0" borderId="2" xfId="0" applyFont="1" applyBorder="1"/>
    <xf numFmtId="0" fontId="7" fillId="0" borderId="11" xfId="0" applyFont="1" applyBorder="1"/>
    <xf numFmtId="0" fontId="5" fillId="0" borderId="4" xfId="0" applyFont="1" applyBorder="1" applyAlignment="1">
      <alignment horizontal="left"/>
    </xf>
    <xf numFmtId="167" fontId="5" fillId="0" borderId="2" xfId="2" applyNumberFormat="1" applyFont="1" applyBorder="1" applyAlignment="1">
      <alignment horizontal="right"/>
    </xf>
    <xf numFmtId="167" fontId="5" fillId="0" borderId="2" xfId="0" applyNumberFormat="1" applyFont="1" applyBorder="1" applyAlignment="1">
      <alignment horizontal="right"/>
    </xf>
    <xf numFmtId="9" fontId="10" fillId="0" borderId="0" xfId="3" applyFont="1" applyBorder="1"/>
    <xf numFmtId="9" fontId="0" fillId="0" borderId="0" xfId="3" applyFont="1" applyBorder="1"/>
    <xf numFmtId="167" fontId="9" fillId="0" borderId="3" xfId="0" applyNumberFormat="1" applyFont="1" applyBorder="1" applyAlignment="1">
      <alignment horizontal="right"/>
    </xf>
    <xf numFmtId="169" fontId="0" fillId="3" borderId="13" xfId="0" applyNumberFormat="1" applyFill="1" applyBorder="1"/>
    <xf numFmtId="169" fontId="0" fillId="0" borderId="3" xfId="0" applyNumberFormat="1" applyBorder="1"/>
    <xf numFmtId="169" fontId="10" fillId="0" borderId="0" xfId="0" applyNumberFormat="1" applyFont="1" applyAlignment="1">
      <alignment horizontal="center" wrapText="1"/>
    </xf>
    <xf numFmtId="169" fontId="2" fillId="0" borderId="13" xfId="0" applyNumberFormat="1" applyFont="1" applyBorder="1"/>
    <xf numFmtId="167" fontId="5" fillId="0" borderId="2" xfId="2" applyNumberFormat="1" applyFont="1" applyFill="1" applyBorder="1" applyAlignment="1">
      <alignment horizontal="right"/>
    </xf>
    <xf numFmtId="9" fontId="19" fillId="0" borderId="0" xfId="3" applyFont="1" applyBorder="1"/>
    <xf numFmtId="0" fontId="17" fillId="0" borderId="0" xfId="0" applyFont="1"/>
    <xf numFmtId="0" fontId="16" fillId="0" borderId="0" xfId="0" applyFont="1"/>
    <xf numFmtId="0" fontId="14" fillId="0" borderId="3" xfId="0" applyFont="1" applyBorder="1" applyAlignment="1">
      <alignment vertical="center"/>
    </xf>
    <xf numFmtId="0" fontId="24" fillId="0" borderId="0" xfId="0" applyFont="1"/>
    <xf numFmtId="167" fontId="3" fillId="0" borderId="0" xfId="0" applyNumberFormat="1" applyFont="1"/>
    <xf numFmtId="167" fontId="0" fillId="0" borderId="2" xfId="0" applyNumberFormat="1" applyBorder="1"/>
    <xf numFmtId="0" fontId="0" fillId="2" borderId="0" xfId="0" applyFill="1" applyAlignment="1" applyProtection="1">
      <alignment horizontal="center"/>
      <protection locked="0"/>
    </xf>
    <xf numFmtId="0" fontId="0" fillId="2" borderId="2" xfId="0" applyFill="1" applyBorder="1" applyAlignment="1" applyProtection="1">
      <alignment horizontal="center"/>
      <protection locked="0"/>
    </xf>
    <xf numFmtId="3" fontId="0" fillId="0" borderId="1" xfId="1" applyNumberFormat="1" applyFont="1" applyFill="1" applyBorder="1" applyAlignment="1" applyProtection="1">
      <alignment horizontal="right"/>
      <protection locked="0"/>
    </xf>
    <xf numFmtId="165" fontId="0" fillId="0" borderId="1" xfId="1" applyNumberFormat="1" applyFont="1" applyFill="1" applyBorder="1" applyAlignment="1" applyProtection="1">
      <alignment horizontal="right"/>
      <protection locked="0"/>
    </xf>
    <xf numFmtId="166" fontId="0" fillId="0" borderId="1" xfId="1" applyNumberFormat="1" applyFont="1" applyFill="1" applyBorder="1" applyAlignment="1" applyProtection="1">
      <alignment horizontal="right"/>
      <protection locked="0"/>
    </xf>
    <xf numFmtId="167" fontId="0" fillId="0" borderId="1" xfId="1" applyNumberFormat="1" applyFont="1" applyFill="1" applyBorder="1" applyAlignment="1" applyProtection="1">
      <alignment horizontal="right"/>
      <protection locked="0"/>
    </xf>
    <xf numFmtId="167" fontId="5" fillId="0" borderId="0" xfId="2" applyNumberFormat="1" applyFont="1" applyBorder="1" applyAlignment="1" applyProtection="1">
      <alignment horizontal="right"/>
      <protection locked="0"/>
    </xf>
    <xf numFmtId="167" fontId="5" fillId="0" borderId="0" xfId="2" applyNumberFormat="1" applyFont="1" applyFill="1" applyBorder="1" applyAlignment="1" applyProtection="1">
      <alignment horizontal="right"/>
      <protection locked="0"/>
    </xf>
    <xf numFmtId="0" fontId="0" fillId="0" borderId="0" xfId="0" applyAlignment="1">
      <alignment vertical="top" wrapText="1"/>
    </xf>
    <xf numFmtId="0" fontId="0" fillId="0" borderId="0" xfId="0" applyAlignment="1">
      <alignment horizontal="left" vertical="top" wrapText="1"/>
    </xf>
    <xf numFmtId="0" fontId="5" fillId="0" borderId="0" xfId="0" applyFont="1" applyAlignment="1">
      <alignment horizontal="left" vertical="top" wrapText="1"/>
    </xf>
    <xf numFmtId="0" fontId="5" fillId="0" borderId="0" xfId="0" applyFont="1" applyAlignment="1">
      <alignment vertical="top" wrapText="1"/>
    </xf>
    <xf numFmtId="168" fontId="20" fillId="0" borderId="0" xfId="3" applyNumberFormat="1" applyFont="1" applyFill="1" applyBorder="1" applyProtection="1">
      <protection locked="0"/>
    </xf>
    <xf numFmtId="167" fontId="2" fillId="0" borderId="0" xfId="2" applyNumberFormat="1" applyFont="1" applyBorder="1" applyAlignment="1" applyProtection="1">
      <alignment horizontal="right"/>
      <protection locked="0"/>
    </xf>
    <xf numFmtId="167" fontId="0" fillId="0" borderId="0" xfId="2" applyNumberFormat="1" applyFont="1" applyBorder="1" applyAlignment="1" applyProtection="1">
      <alignment horizontal="right"/>
      <protection locked="0"/>
    </xf>
    <xf numFmtId="168" fontId="6" fillId="0" borderId="0" xfId="3" applyNumberFormat="1" applyFont="1" applyBorder="1" applyProtection="1">
      <protection locked="0"/>
    </xf>
    <xf numFmtId="0" fontId="7" fillId="0" borderId="10" xfId="0" applyFont="1" applyBorder="1" applyProtection="1">
      <protection locked="0"/>
    </xf>
    <xf numFmtId="0" fontId="7" fillId="0" borderId="9" xfId="0" applyFont="1" applyBorder="1" applyProtection="1">
      <protection locked="0"/>
    </xf>
    <xf numFmtId="0" fontId="7" fillId="0" borderId="2" xfId="0" applyFont="1" applyBorder="1" applyProtection="1">
      <protection locked="0"/>
    </xf>
    <xf numFmtId="0" fontId="7" fillId="0" borderId="11" xfId="0" applyFont="1" applyBorder="1" applyProtection="1">
      <protection locked="0"/>
    </xf>
    <xf numFmtId="0" fontId="5" fillId="0" borderId="0" xfId="0" applyFont="1" applyProtection="1">
      <protection locked="0"/>
    </xf>
    <xf numFmtId="167" fontId="5" fillId="0" borderId="0" xfId="2" applyNumberFormat="1" applyFont="1" applyBorder="1" applyAlignment="1" applyProtection="1">
      <alignment horizontal="right"/>
    </xf>
    <xf numFmtId="167" fontId="5" fillId="0" borderId="0" xfId="2" applyNumberFormat="1" applyFont="1" applyFill="1" applyBorder="1" applyAlignment="1" applyProtection="1">
      <alignment horizontal="right"/>
    </xf>
    <xf numFmtId="169" fontId="5" fillId="0" borderId="2" xfId="0" applyNumberFormat="1" applyFont="1" applyBorder="1" applyAlignment="1">
      <alignment horizontal="right"/>
    </xf>
    <xf numFmtId="10" fontId="10" fillId="0" borderId="0" xfId="3" applyNumberFormat="1" applyFont="1" applyBorder="1"/>
    <xf numFmtId="0" fontId="4" fillId="0" borderId="0" xfId="0" applyFont="1" applyAlignment="1">
      <alignment horizontal="left"/>
    </xf>
    <xf numFmtId="167" fontId="15" fillId="0" borderId="0" xfId="0" applyNumberFormat="1" applyFont="1" applyAlignment="1">
      <alignment horizontal="left"/>
    </xf>
    <xf numFmtId="167" fontId="15" fillId="0" borderId="0" xfId="0" applyNumberFormat="1" applyFont="1" applyAlignment="1">
      <alignment horizontal="center"/>
    </xf>
    <xf numFmtId="167" fontId="17" fillId="0" borderId="0" xfId="0" applyNumberFormat="1" applyFont="1" applyAlignment="1">
      <alignment horizontal="right"/>
    </xf>
    <xf numFmtId="167" fontId="5" fillId="0" borderId="0" xfId="0" applyNumberFormat="1" applyFont="1" applyAlignment="1">
      <alignment horizontal="right"/>
    </xf>
    <xf numFmtId="169" fontId="5" fillId="0" borderId="0" xfId="0" applyNumberFormat="1" applyFont="1" applyAlignment="1">
      <alignment horizontal="right"/>
    </xf>
    <xf numFmtId="167" fontId="0" fillId="0" borderId="0" xfId="0" applyNumberFormat="1" applyAlignment="1" applyProtection="1">
      <alignment horizontal="right"/>
      <protection locked="0"/>
    </xf>
    <xf numFmtId="167" fontId="0" fillId="3" borderId="0" xfId="0" applyNumberFormat="1" applyFill="1" applyAlignment="1">
      <alignment horizontal="right"/>
    </xf>
    <xf numFmtId="167" fontId="2" fillId="0" borderId="0" xfId="0" applyNumberFormat="1" applyFont="1" applyAlignment="1" applyProtection="1">
      <alignment horizontal="right"/>
      <protection locked="0"/>
    </xf>
    <xf numFmtId="167" fontId="9" fillId="0" borderId="0" xfId="0" applyNumberFormat="1" applyFont="1" applyAlignment="1">
      <alignment horizontal="right"/>
    </xf>
    <xf numFmtId="4" fontId="0" fillId="0" borderId="0" xfId="0" applyNumberFormat="1" applyAlignment="1">
      <alignment horizontal="right"/>
    </xf>
    <xf numFmtId="0" fontId="5" fillId="0" borderId="7" xfId="0" applyFont="1" applyBorder="1"/>
    <xf numFmtId="0" fontId="18" fillId="0" borderId="11" xfId="4" applyBorder="1"/>
    <xf numFmtId="0" fontId="0" fillId="0" borderId="14" xfId="0" applyBorder="1"/>
    <xf numFmtId="0" fontId="5" fillId="0" borderId="14" xfId="0" applyFont="1" applyBorder="1"/>
    <xf numFmtId="0" fontId="0" fillId="0" borderId="15" xfId="0" applyBorder="1"/>
    <xf numFmtId="0" fontId="0" fillId="0" borderId="13" xfId="0" applyBorder="1"/>
    <xf numFmtId="167" fontId="0" fillId="0" borderId="14" xfId="0" applyNumberFormat="1" applyBorder="1"/>
    <xf numFmtId="9" fontId="0" fillId="0" borderId="13" xfId="3" applyFont="1" applyBorder="1"/>
    <xf numFmtId="9" fontId="0" fillId="0" borderId="15" xfId="3" applyFont="1" applyBorder="1"/>
    <xf numFmtId="0" fontId="10" fillId="0" borderId="0" xfId="0" applyFont="1"/>
    <xf numFmtId="167" fontId="0" fillId="0" borderId="2" xfId="0" applyNumberFormat="1" applyBorder="1" applyAlignment="1" applyProtection="1">
      <alignment horizontal="right"/>
      <protection locked="0"/>
    </xf>
    <xf numFmtId="167" fontId="0" fillId="0" borderId="10" xfId="0" applyNumberFormat="1" applyBorder="1" applyAlignment="1" applyProtection="1">
      <alignment horizontal="right"/>
      <protection locked="0"/>
    </xf>
    <xf numFmtId="0" fontId="4" fillId="0" borderId="2" xfId="0" applyFont="1" applyBorder="1"/>
    <xf numFmtId="0" fontId="5" fillId="0" borderId="2" xfId="0" applyFont="1" applyBorder="1" applyProtection="1">
      <protection locked="0"/>
    </xf>
    <xf numFmtId="167" fontId="5" fillId="0" borderId="2" xfId="2" applyNumberFormat="1" applyFont="1" applyFill="1" applyBorder="1" applyAlignment="1" applyProtection="1">
      <alignment horizontal="right"/>
      <protection locked="0"/>
    </xf>
    <xf numFmtId="167" fontId="5" fillId="0" borderId="2" xfId="2" applyNumberFormat="1" applyFont="1" applyBorder="1" applyAlignment="1" applyProtection="1">
      <alignment horizontal="right"/>
      <protection locked="0"/>
    </xf>
    <xf numFmtId="0" fontId="18" fillId="0" borderId="11" xfId="4" applyBorder="1" applyAlignment="1">
      <alignment vertical="center"/>
    </xf>
    <xf numFmtId="0" fontId="5" fillId="0" borderId="0" xfId="0" applyFont="1" applyAlignment="1">
      <alignment horizontal="center" vertical="center" wrapText="1"/>
    </xf>
    <xf numFmtId="167" fontId="5" fillId="2" borderId="0" xfId="0" applyNumberFormat="1" applyFont="1" applyFill="1" applyAlignment="1" applyProtection="1">
      <alignment horizontal="left" vertical="top"/>
      <protection locked="0"/>
    </xf>
    <xf numFmtId="49" fontId="5" fillId="2" borderId="0" xfId="0" applyNumberFormat="1" applyFont="1" applyFill="1" applyAlignment="1" applyProtection="1">
      <alignment horizontal="left" vertical="top"/>
      <protection locked="0"/>
    </xf>
    <xf numFmtId="0" fontId="23" fillId="0" borderId="0" xfId="0" applyFont="1" applyAlignment="1">
      <alignment horizontal="left" vertical="center" wrapText="1"/>
    </xf>
    <xf numFmtId="0" fontId="21" fillId="0" borderId="4" xfId="0" applyFont="1" applyBorder="1" applyAlignment="1">
      <alignment horizontal="left" vertical="center" wrapText="1"/>
    </xf>
    <xf numFmtId="0" fontId="21" fillId="0" borderId="0" xfId="0" applyFont="1" applyAlignment="1">
      <alignment horizontal="left" vertical="center" wrapText="1"/>
    </xf>
    <xf numFmtId="167" fontId="2" fillId="2" borderId="2" xfId="0" applyNumberFormat="1" applyFont="1" applyFill="1" applyBorder="1" applyAlignment="1" applyProtection="1">
      <alignment horizontal="left"/>
      <protection locked="0"/>
    </xf>
    <xf numFmtId="169" fontId="12" fillId="0" borderId="12" xfId="0" applyNumberFormat="1" applyFont="1" applyBorder="1" applyAlignment="1">
      <alignment horizontal="center" wrapText="1"/>
    </xf>
    <xf numFmtId="169" fontId="12" fillId="0" borderId="13" xfId="0" applyNumberFormat="1" applyFont="1" applyBorder="1" applyAlignment="1">
      <alignment horizontal="center" wrapText="1"/>
    </xf>
    <xf numFmtId="0" fontId="1" fillId="0" borderId="2" xfId="2" applyNumberFormat="1" applyFont="1" applyBorder="1" applyAlignment="1">
      <alignment horizontal="left"/>
    </xf>
    <xf numFmtId="0" fontId="1" fillId="0" borderId="11" xfId="2" applyNumberFormat="1" applyFont="1" applyBorder="1" applyAlignment="1">
      <alignment horizontal="left"/>
    </xf>
    <xf numFmtId="49" fontId="0" fillId="0" borderId="10" xfId="2" applyNumberFormat="1" applyFont="1" applyBorder="1" applyAlignment="1" applyProtection="1">
      <alignment horizontal="left"/>
      <protection locked="0"/>
    </xf>
    <xf numFmtId="49" fontId="0" fillId="0" borderId="9" xfId="2" applyNumberFormat="1" applyFont="1" applyBorder="1" applyAlignment="1" applyProtection="1">
      <alignment horizontal="left"/>
      <protection locked="0"/>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C6B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3"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Nov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1">
          <cell r="C1" t="str">
            <v>Sales</v>
          </cell>
          <cell r="D1" t="str">
            <v>medium</v>
          </cell>
          <cell r="E1" t="str">
            <v>large</v>
          </cell>
        </row>
        <row r="2">
          <cell r="B2" t="str">
            <v>shirt</v>
          </cell>
        </row>
        <row r="3">
          <cell r="B3" t="str">
            <v>jacket</v>
          </cell>
        </row>
        <row r="4">
          <cell r="B4" t="str">
            <v>jeans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3"/>
      <sheetName val="839caledonia"/>
      <sheetName val="hotlist"/>
      <sheetName val="11.13"/>
      <sheetName val="11.15"/>
      <sheetName val="Stone"/>
      <sheetName val="whitner"/>
      <sheetName val="11.17"/>
      <sheetName val="completed"/>
      <sheetName val="11.27"/>
      <sheetName val="Nov17"/>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it.ly/GapGrantR3"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it.ly/GapGrantR3"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it.ly/GapGrantR3"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it.ly/GapGrantR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F949-4436-42C8-9F03-CEDDD23628FC}">
  <sheetPr>
    <pageSetUpPr fitToPage="1"/>
  </sheetPr>
  <dimension ref="A1:J21"/>
  <sheetViews>
    <sheetView tabSelected="1" topLeftCell="A12" zoomScaleNormal="100" workbookViewId="0">
      <selection activeCell="F22" sqref="F22"/>
    </sheetView>
  </sheetViews>
  <sheetFormatPr defaultRowHeight="15" x14ac:dyDescent="0.25"/>
  <cols>
    <col min="1" max="1" width="31" customWidth="1"/>
    <col min="2" max="2" width="8.28515625" customWidth="1"/>
    <col min="3" max="3" width="10.5703125" customWidth="1"/>
    <col min="4" max="4" width="13.140625" customWidth="1"/>
    <col min="5" max="5" width="40.28515625" customWidth="1"/>
  </cols>
  <sheetData>
    <row r="1" spans="1:10" ht="18.75" customHeight="1" x14ac:dyDescent="0.25">
      <c r="A1" s="81" t="s">
        <v>38</v>
      </c>
      <c r="B1" s="3"/>
      <c r="C1" s="21"/>
      <c r="D1" s="11"/>
    </row>
    <row r="2" spans="1:10" x14ac:dyDescent="0.25">
      <c r="A2" s="72" t="s">
        <v>86</v>
      </c>
      <c r="B2" s="71"/>
      <c r="C2" s="21"/>
      <c r="D2" s="11"/>
    </row>
    <row r="3" spans="1:10" x14ac:dyDescent="0.25">
      <c r="A3" s="70" t="s">
        <v>46</v>
      </c>
      <c r="B3" s="71"/>
      <c r="C3" s="21"/>
      <c r="D3" s="11"/>
    </row>
    <row r="4" spans="1:10" x14ac:dyDescent="0.25">
      <c r="A4" s="70"/>
      <c r="B4" s="71"/>
      <c r="C4" s="21"/>
      <c r="D4" s="11"/>
    </row>
    <row r="5" spans="1:10" ht="50.25" customHeight="1" x14ac:dyDescent="0.25">
      <c r="A5" s="172" t="s">
        <v>89</v>
      </c>
      <c r="B5" s="172"/>
      <c r="C5" s="172"/>
      <c r="D5" s="172"/>
      <c r="E5" s="172"/>
    </row>
    <row r="6" spans="1:10" ht="18" customHeight="1" x14ac:dyDescent="0.25">
      <c r="A6" s="95"/>
      <c r="B6" s="95"/>
      <c r="C6" s="95"/>
      <c r="D6" s="95"/>
      <c r="E6" s="95"/>
    </row>
    <row r="7" spans="1:10" ht="33.75" customHeight="1" x14ac:dyDescent="0.25">
      <c r="A7" s="173" t="s">
        <v>88</v>
      </c>
      <c r="B7" s="174"/>
      <c r="C7" s="174"/>
      <c r="D7" s="174"/>
      <c r="E7" s="174"/>
      <c r="F7" s="94"/>
      <c r="G7" s="94"/>
      <c r="H7" s="94"/>
      <c r="I7" s="94"/>
      <c r="J7" s="94"/>
    </row>
    <row r="8" spans="1:10" ht="33" customHeight="1" x14ac:dyDescent="0.25">
      <c r="A8" s="173"/>
      <c r="B8" s="174"/>
      <c r="C8" s="174"/>
      <c r="D8" s="174"/>
      <c r="E8" s="174"/>
      <c r="F8" s="94"/>
      <c r="G8" s="94"/>
      <c r="H8" s="94"/>
      <c r="I8" s="94"/>
      <c r="J8" s="94"/>
    </row>
    <row r="9" spans="1:10" ht="19.5" customHeight="1" x14ac:dyDescent="0.25">
      <c r="A9" s="94"/>
      <c r="B9" s="94"/>
      <c r="C9" s="94"/>
      <c r="D9" s="94"/>
      <c r="E9" s="94"/>
      <c r="F9" s="94"/>
      <c r="G9" s="94"/>
      <c r="H9" s="94"/>
      <c r="I9" s="94"/>
      <c r="J9" s="94"/>
    </row>
    <row r="10" spans="1:10" ht="19.5" customHeight="1" x14ac:dyDescent="0.25">
      <c r="A10" s="6" t="s">
        <v>57</v>
      </c>
      <c r="B10" s="175"/>
      <c r="C10" s="175"/>
      <c r="D10" s="175"/>
      <c r="E10" s="175"/>
    </row>
    <row r="11" spans="1:10" ht="12" customHeight="1" x14ac:dyDescent="0.25">
      <c r="A11" s="6"/>
      <c r="B11" s="91"/>
      <c r="C11" s="15"/>
      <c r="D11" s="15"/>
    </row>
    <row r="12" spans="1:10" ht="60" customHeight="1" x14ac:dyDescent="0.25">
      <c r="A12" s="88" t="s">
        <v>56</v>
      </c>
      <c r="B12" s="170"/>
      <c r="C12" s="170"/>
      <c r="D12" s="170"/>
      <c r="E12" s="170"/>
    </row>
    <row r="13" spans="1:10" ht="12" customHeight="1" x14ac:dyDescent="0.25">
      <c r="A13" s="88"/>
      <c r="B13" s="92"/>
      <c r="C13" s="92"/>
      <c r="D13" s="92"/>
      <c r="E13" s="92"/>
    </row>
    <row r="14" spans="1:10" ht="60" customHeight="1" x14ac:dyDescent="0.25">
      <c r="A14" s="89" t="s">
        <v>58</v>
      </c>
      <c r="B14" s="171"/>
      <c r="C14" s="171"/>
      <c r="D14" s="171"/>
      <c r="E14" s="171"/>
    </row>
    <row r="15" spans="1:10" ht="51" customHeight="1" x14ac:dyDescent="0.25">
      <c r="B15" s="86" t="s">
        <v>55</v>
      </c>
      <c r="C15" s="87" t="s">
        <v>44</v>
      </c>
      <c r="D15" s="87" t="s">
        <v>52</v>
      </c>
    </row>
    <row r="16" spans="1:10" ht="17.100000000000001" customHeight="1" x14ac:dyDescent="0.25">
      <c r="A16" t="s">
        <v>90</v>
      </c>
      <c r="B16" s="116"/>
      <c r="C16" s="82">
        <f>+'Model 1'!G123</f>
        <v>0</v>
      </c>
      <c r="D16" s="82">
        <f>+B16*C16</f>
        <v>0</v>
      </c>
      <c r="E16" s="169" t="s">
        <v>157</v>
      </c>
    </row>
    <row r="17" spans="1:5" ht="17.100000000000001" customHeight="1" x14ac:dyDescent="0.25">
      <c r="A17" t="s">
        <v>91</v>
      </c>
      <c r="B17" s="116"/>
      <c r="C17" s="82">
        <f>+'Model 2'!G123</f>
        <v>0</v>
      </c>
      <c r="D17" s="82">
        <f>+B17*C17</f>
        <v>0</v>
      </c>
      <c r="E17" s="169"/>
    </row>
    <row r="18" spans="1:5" ht="17.100000000000001" customHeight="1" x14ac:dyDescent="0.25">
      <c r="A18" t="s">
        <v>92</v>
      </c>
      <c r="B18" s="116"/>
      <c r="C18" s="82">
        <f>+'Model 3'!G123</f>
        <v>0</v>
      </c>
      <c r="D18" s="82">
        <f>+B18*C18</f>
        <v>0</v>
      </c>
      <c r="E18" s="169"/>
    </row>
    <row r="19" spans="1:5" ht="17.100000000000001" customHeight="1" x14ac:dyDescent="0.25">
      <c r="A19" s="53" t="s">
        <v>93</v>
      </c>
      <c r="B19" s="117"/>
      <c r="C19" s="115">
        <f>+'Model 4'!G123</f>
        <v>0</v>
      </c>
      <c r="D19" s="115">
        <f>+B19*C19</f>
        <v>0</v>
      </c>
      <c r="E19" s="169"/>
    </row>
    <row r="20" spans="1:5" ht="17.100000000000001" customHeight="1" x14ac:dyDescent="0.25">
      <c r="A20" s="90" t="s">
        <v>45</v>
      </c>
      <c r="C20" s="85"/>
      <c r="D20" s="114">
        <f>SUM(D16:D19)</f>
        <v>0</v>
      </c>
    </row>
    <row r="21" spans="1:5" ht="17.100000000000001" customHeight="1" x14ac:dyDescent="0.25"/>
  </sheetData>
  <mergeCells count="6">
    <mergeCell ref="E16:E19"/>
    <mergeCell ref="B12:E12"/>
    <mergeCell ref="B14:E14"/>
    <mergeCell ref="A5:E5"/>
    <mergeCell ref="A7:E8"/>
    <mergeCell ref="B10:E10"/>
  </mergeCells>
  <pageMargins left="0.7" right="0.7" top="0.75" bottom="0.75" header="0.3" footer="0.3"/>
  <pageSetup scale="88" orientation="portrait" r:id="rId1"/>
  <headerFooter>
    <oddFooter>&amp;L&amp;8RRNS 2128.02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0F176-C503-46F8-9632-C864B3A084E8}">
  <sheetPr>
    <pageSetUpPr fitToPage="1"/>
  </sheetPr>
  <dimension ref="A1:R238"/>
  <sheetViews>
    <sheetView topLeftCell="A13" zoomScaleNormal="100" zoomScaleSheetLayoutView="70" workbookViewId="0">
      <selection activeCell="G28" sqref="G28"/>
    </sheetView>
  </sheetViews>
  <sheetFormatPr defaultRowHeight="15" x14ac:dyDescent="0.25"/>
  <cols>
    <col min="1" max="3" width="1.7109375" customWidth="1"/>
    <col min="4" max="4" width="32.7109375" style="3" customWidth="1"/>
    <col min="5" max="5" width="5.42578125" style="23" customWidth="1"/>
    <col min="6" max="6" width="11" style="9" customWidth="1"/>
    <col min="7" max="7" width="11" style="16" customWidth="1"/>
    <col min="8" max="8" width="6" customWidth="1"/>
    <col min="9" max="9" width="29.28515625" customWidth="1"/>
    <col min="10" max="10" width="28.7109375" customWidth="1"/>
    <col min="11" max="11" width="10.28515625" customWidth="1"/>
    <col min="12" max="12" width="7.140625" customWidth="1"/>
    <col min="13" max="13" width="10.140625" customWidth="1"/>
    <col min="14" max="14" width="9.140625" style="64"/>
    <col min="16" max="16" width="31.140625" customWidth="1"/>
    <col min="17" max="17" width="10.28515625" customWidth="1"/>
  </cols>
  <sheetData>
    <row r="1" spans="1:14" ht="18.75" customHeight="1" x14ac:dyDescent="0.25">
      <c r="A1" s="80" t="s">
        <v>38</v>
      </c>
      <c r="B1" s="8"/>
      <c r="C1" s="8"/>
      <c r="D1" s="7"/>
      <c r="E1" s="112" t="s">
        <v>94</v>
      </c>
      <c r="F1" s="13"/>
      <c r="G1" s="8"/>
      <c r="H1" s="8"/>
      <c r="I1" s="8"/>
      <c r="J1" s="42"/>
    </row>
    <row r="2" spans="1:14" x14ac:dyDescent="0.25">
      <c r="A2" s="72" t="s">
        <v>87</v>
      </c>
      <c r="C2" s="70"/>
      <c r="D2" s="71"/>
      <c r="E2" s="21"/>
      <c r="F2" s="11"/>
      <c r="J2" s="43"/>
    </row>
    <row r="3" spans="1:14" ht="15.75" customHeight="1" x14ac:dyDescent="0.25">
      <c r="A3" s="51" t="s">
        <v>47</v>
      </c>
      <c r="C3" s="70"/>
      <c r="D3" s="71"/>
      <c r="E3" s="21"/>
      <c r="F3" s="142" t="s">
        <v>41</v>
      </c>
      <c r="G3"/>
      <c r="J3" s="43"/>
    </row>
    <row r="4" spans="1:14" ht="7.5" customHeight="1" x14ac:dyDescent="0.25">
      <c r="A4" s="78"/>
      <c r="B4" s="1"/>
      <c r="C4" s="1"/>
      <c r="D4" s="70"/>
      <c r="E4" s="21"/>
      <c r="F4" s="11"/>
      <c r="J4" s="43"/>
    </row>
    <row r="5" spans="1:14" s="1" customFormat="1" ht="16.5" customHeight="1" x14ac:dyDescent="0.25">
      <c r="A5" s="61"/>
      <c r="D5" s="93" t="s">
        <v>59</v>
      </c>
      <c r="E5" s="21"/>
      <c r="F5" s="178">
        <f>Request!B10</f>
        <v>0</v>
      </c>
      <c r="G5" s="178"/>
      <c r="H5" s="178"/>
      <c r="I5" s="178"/>
      <c r="J5" s="179"/>
      <c r="N5" s="65"/>
    </row>
    <row r="6" spans="1:14" s="2" customFormat="1" ht="16.5" customHeight="1" x14ac:dyDescent="0.25">
      <c r="A6" s="62"/>
      <c r="D6" s="79" t="s">
        <v>60</v>
      </c>
      <c r="E6" s="21"/>
      <c r="F6" s="180"/>
      <c r="G6" s="180"/>
      <c r="H6" s="180"/>
      <c r="I6" s="180"/>
      <c r="J6" s="181"/>
      <c r="N6" s="66"/>
    </row>
    <row r="7" spans="1:14" s="2" customFormat="1" ht="16.5" customHeight="1" x14ac:dyDescent="0.25">
      <c r="A7" s="62"/>
      <c r="D7" s="79" t="s">
        <v>61</v>
      </c>
      <c r="E7" s="21"/>
      <c r="F7" s="180"/>
      <c r="G7" s="180"/>
      <c r="H7" s="180"/>
      <c r="I7" s="180"/>
      <c r="J7" s="181"/>
      <c r="N7" s="66"/>
    </row>
    <row r="8" spans="1:14" ht="12" customHeight="1" x14ac:dyDescent="0.25">
      <c r="A8" s="27"/>
      <c r="E8" s="22"/>
      <c r="F8" s="12"/>
      <c r="J8" s="43"/>
    </row>
    <row r="9" spans="1:14" s="4" customFormat="1" x14ac:dyDescent="0.25">
      <c r="A9" s="63"/>
      <c r="B9" s="69"/>
      <c r="C9" s="69"/>
      <c r="D9" s="5" t="s">
        <v>63</v>
      </c>
      <c r="E9" s="22"/>
      <c r="F9" s="118">
        <v>0</v>
      </c>
      <c r="G9" s="69"/>
      <c r="H9" s="69"/>
      <c r="I9" s="69"/>
      <c r="J9" s="73"/>
      <c r="K9" s="69"/>
      <c r="L9" s="69"/>
      <c r="M9" s="69"/>
      <c r="N9" s="67"/>
    </row>
    <row r="10" spans="1:14" x14ac:dyDescent="0.25">
      <c r="A10" s="27"/>
      <c r="D10" s="5" t="s">
        <v>64</v>
      </c>
      <c r="E10" s="22"/>
      <c r="F10" s="119">
        <v>0</v>
      </c>
      <c r="J10" s="43"/>
    </row>
    <row r="11" spans="1:14" ht="15" customHeight="1" x14ac:dyDescent="0.25">
      <c r="A11" s="27"/>
      <c r="D11" s="5" t="s">
        <v>65</v>
      </c>
      <c r="E11" s="22"/>
      <c r="F11" s="120">
        <v>0</v>
      </c>
      <c r="J11" s="43"/>
    </row>
    <row r="12" spans="1:14" ht="15.75" customHeight="1" x14ac:dyDescent="0.25">
      <c r="A12" s="27"/>
      <c r="D12" s="5" t="s">
        <v>62</v>
      </c>
      <c r="E12" s="22"/>
      <c r="F12" s="121"/>
      <c r="J12" s="43"/>
    </row>
    <row r="13" spans="1:14" x14ac:dyDescent="0.25">
      <c r="A13" s="27"/>
      <c r="D13" s="5" t="s">
        <v>66</v>
      </c>
      <c r="E13" s="22"/>
      <c r="F13" s="120">
        <v>0</v>
      </c>
      <c r="J13" s="43"/>
    </row>
    <row r="14" spans="1:14" ht="3.75" customHeight="1" x14ac:dyDescent="0.25">
      <c r="A14" s="27"/>
      <c r="D14"/>
      <c r="E14" s="22"/>
      <c r="F14" s="11"/>
      <c r="J14" s="43"/>
    </row>
    <row r="15" spans="1:14" ht="21.75" customHeight="1" x14ac:dyDescent="0.25">
      <c r="A15" s="27"/>
      <c r="B15" s="41" t="s">
        <v>8</v>
      </c>
      <c r="C15" s="8"/>
      <c r="D15" s="8"/>
      <c r="E15" s="29"/>
      <c r="F15" s="13"/>
      <c r="G15" s="17"/>
      <c r="H15" s="42"/>
      <c r="J15" s="43"/>
      <c r="N15" s="176" t="s">
        <v>39</v>
      </c>
    </row>
    <row r="16" spans="1:14" ht="15" customHeight="1" x14ac:dyDescent="0.25">
      <c r="A16" s="27"/>
      <c r="B16" s="27"/>
      <c r="C16" s="3" t="s">
        <v>15</v>
      </c>
      <c r="E16" s="22"/>
      <c r="F16" s="11"/>
      <c r="H16" s="43"/>
      <c r="J16" s="43"/>
      <c r="N16" s="177"/>
    </row>
    <row r="17" spans="1:14" ht="15" customHeight="1" x14ac:dyDescent="0.25">
      <c r="A17" s="27"/>
      <c r="B17" s="27"/>
      <c r="D17" s="19" t="s">
        <v>9</v>
      </c>
      <c r="E17" s="20"/>
      <c r="F17" s="122">
        <v>0</v>
      </c>
      <c r="H17" s="43"/>
      <c r="J17" s="43"/>
      <c r="N17" s="83" t="e">
        <f t="shared" ref="N17:N20" si="0">+F17/F$9</f>
        <v>#DIV/0!</v>
      </c>
    </row>
    <row r="18" spans="1:14" ht="15" customHeight="1" x14ac:dyDescent="0.25">
      <c r="A18" s="27"/>
      <c r="B18" s="27"/>
      <c r="D18" s="19" t="s">
        <v>5</v>
      </c>
      <c r="E18" s="20"/>
      <c r="F18" s="122">
        <v>0</v>
      </c>
      <c r="H18" s="43"/>
      <c r="J18" s="43"/>
      <c r="N18" s="83" t="e">
        <f t="shared" si="0"/>
        <v>#DIV/0!</v>
      </c>
    </row>
    <row r="19" spans="1:14" ht="15" customHeight="1" x14ac:dyDescent="0.25">
      <c r="A19" s="27"/>
      <c r="B19" s="27"/>
      <c r="D19" s="19" t="s">
        <v>10</v>
      </c>
      <c r="E19" s="20"/>
      <c r="F19" s="122">
        <v>0</v>
      </c>
      <c r="H19" s="43"/>
      <c r="J19" s="43"/>
      <c r="N19" s="83" t="e">
        <f t="shared" si="0"/>
        <v>#DIV/0!</v>
      </c>
    </row>
    <row r="20" spans="1:14" ht="15" customHeight="1" x14ac:dyDescent="0.25">
      <c r="A20" s="27"/>
      <c r="B20" s="27"/>
      <c r="D20" s="19" t="s">
        <v>11</v>
      </c>
      <c r="E20" s="20"/>
      <c r="F20" s="122">
        <v>0</v>
      </c>
      <c r="H20" s="43"/>
      <c r="J20" s="43"/>
      <c r="N20" s="83" t="e">
        <f t="shared" si="0"/>
        <v>#DIV/0!</v>
      </c>
    </row>
    <row r="21" spans="1:14" ht="15" customHeight="1" x14ac:dyDescent="0.25">
      <c r="A21" s="27"/>
      <c r="B21" s="27"/>
      <c r="C21" t="s">
        <v>25</v>
      </c>
      <c r="D21"/>
      <c r="E21" s="22"/>
      <c r="F21" s="13"/>
      <c r="G21" s="16">
        <f>SUM(F17:F20)</f>
        <v>0</v>
      </c>
      <c r="H21" s="43"/>
      <c r="J21" s="43"/>
      <c r="N21" s="83" t="e">
        <f>+G21/F$9</f>
        <v>#DIV/0!</v>
      </c>
    </row>
    <row r="22" spans="1:14" ht="8.1" customHeight="1" x14ac:dyDescent="0.25">
      <c r="A22" s="27"/>
      <c r="B22" s="27"/>
      <c r="D22"/>
      <c r="E22" s="22"/>
      <c r="F22" s="11"/>
      <c r="H22" s="43"/>
      <c r="J22" s="43"/>
      <c r="N22" s="104"/>
    </row>
    <row r="23" spans="1:14" x14ac:dyDescent="0.25">
      <c r="A23" s="27"/>
      <c r="B23" s="27"/>
      <c r="C23" s="70" t="s">
        <v>7</v>
      </c>
      <c r="E23" s="24"/>
      <c r="F23" s="11"/>
      <c r="H23" s="43"/>
      <c r="J23" s="43"/>
      <c r="N23" s="104"/>
    </row>
    <row r="24" spans="1:14" x14ac:dyDescent="0.25">
      <c r="A24" s="27"/>
      <c r="B24" s="27"/>
      <c r="C24" s="70" t="s">
        <v>103</v>
      </c>
      <c r="D24" s="124"/>
      <c r="E24" s="20"/>
      <c r="F24" s="137"/>
      <c r="H24" s="43"/>
      <c r="J24" s="43"/>
      <c r="N24" s="83"/>
    </row>
    <row r="25" spans="1:14" x14ac:dyDescent="0.25">
      <c r="A25" s="27"/>
      <c r="B25" s="27"/>
      <c r="C25" s="6"/>
      <c r="D25" s="127" t="s">
        <v>104</v>
      </c>
      <c r="E25" s="20"/>
      <c r="F25" s="122">
        <v>0</v>
      </c>
      <c r="H25" s="43"/>
      <c r="J25" s="43"/>
      <c r="N25" s="83" t="e">
        <f t="shared" ref="N25:N77" si="1">+F25/F$9</f>
        <v>#DIV/0!</v>
      </c>
    </row>
    <row r="26" spans="1:14" x14ac:dyDescent="0.25">
      <c r="A26" s="27"/>
      <c r="B26" s="27"/>
      <c r="C26" s="6"/>
      <c r="D26" s="127" t="s">
        <v>105</v>
      </c>
      <c r="E26" s="20"/>
      <c r="F26" s="122">
        <v>0</v>
      </c>
      <c r="H26" s="43"/>
      <c r="J26" s="43"/>
      <c r="N26" s="83" t="e">
        <f t="shared" si="1"/>
        <v>#DIV/0!</v>
      </c>
    </row>
    <row r="27" spans="1:14" x14ac:dyDescent="0.25">
      <c r="A27" s="27"/>
      <c r="B27" s="27"/>
      <c r="C27" s="6"/>
      <c r="D27" s="127" t="s">
        <v>106</v>
      </c>
      <c r="E27" s="20"/>
      <c r="F27" s="122">
        <v>0</v>
      </c>
      <c r="H27" s="43"/>
      <c r="J27" s="43"/>
      <c r="N27" s="83" t="e">
        <f t="shared" si="1"/>
        <v>#DIV/0!</v>
      </c>
    </row>
    <row r="28" spans="1:14" x14ac:dyDescent="0.25">
      <c r="A28" s="27"/>
      <c r="B28" s="27"/>
      <c r="C28" s="6"/>
      <c r="D28" s="126" t="s">
        <v>107</v>
      </c>
      <c r="E28" s="20"/>
      <c r="F28" s="123">
        <v>0</v>
      </c>
      <c r="H28" s="43"/>
      <c r="J28" s="43"/>
      <c r="N28" s="83" t="e">
        <f t="shared" si="1"/>
        <v>#DIV/0!</v>
      </c>
    </row>
    <row r="29" spans="1:14" x14ac:dyDescent="0.25">
      <c r="A29" s="27"/>
      <c r="B29" s="27"/>
      <c r="C29" s="6"/>
      <c r="D29" s="126" t="s">
        <v>108</v>
      </c>
      <c r="E29" s="20"/>
      <c r="F29" s="123">
        <v>0</v>
      </c>
      <c r="H29" s="43"/>
      <c r="J29" s="43"/>
      <c r="N29" s="83" t="e">
        <f t="shared" si="1"/>
        <v>#DIV/0!</v>
      </c>
    </row>
    <row r="30" spans="1:14" x14ac:dyDescent="0.25">
      <c r="A30" s="27"/>
      <c r="B30" s="27"/>
      <c r="C30" s="6"/>
      <c r="D30" s="126" t="s">
        <v>3</v>
      </c>
      <c r="E30" s="20"/>
      <c r="F30" s="122">
        <v>0</v>
      </c>
      <c r="H30" s="43"/>
      <c r="J30" s="43"/>
      <c r="N30" s="83" t="e">
        <f t="shared" si="1"/>
        <v>#DIV/0!</v>
      </c>
    </row>
    <row r="31" spans="1:14" x14ac:dyDescent="0.25">
      <c r="A31" s="27"/>
      <c r="B31" s="27"/>
      <c r="C31" s="6"/>
      <c r="D31" s="126" t="s">
        <v>109</v>
      </c>
      <c r="E31" s="20"/>
      <c r="F31" s="122">
        <v>0</v>
      </c>
      <c r="H31" s="43"/>
      <c r="J31" s="43"/>
      <c r="N31" s="83" t="e">
        <f t="shared" si="1"/>
        <v>#DIV/0!</v>
      </c>
    </row>
    <row r="32" spans="1:14" x14ac:dyDescent="0.25">
      <c r="A32" s="27"/>
      <c r="B32" s="27"/>
      <c r="C32" s="6"/>
      <c r="D32" s="126" t="s">
        <v>110</v>
      </c>
      <c r="E32" s="20"/>
      <c r="F32" s="123">
        <v>0</v>
      </c>
      <c r="H32" s="43"/>
      <c r="J32" s="43"/>
      <c r="N32" s="83" t="e">
        <f t="shared" si="1"/>
        <v>#DIV/0!</v>
      </c>
    </row>
    <row r="33" spans="1:14" ht="25.5" x14ac:dyDescent="0.25">
      <c r="A33" s="27"/>
      <c r="B33" s="27"/>
      <c r="C33" s="6"/>
      <c r="D33" s="126" t="s">
        <v>111</v>
      </c>
      <c r="E33" s="20"/>
      <c r="F33" s="123">
        <v>0</v>
      </c>
      <c r="H33" s="43"/>
      <c r="J33" s="43"/>
      <c r="N33" s="83" t="e">
        <f t="shared" si="1"/>
        <v>#DIV/0!</v>
      </c>
    </row>
    <row r="34" spans="1:14" x14ac:dyDescent="0.25">
      <c r="A34" s="27"/>
      <c r="B34" s="27"/>
      <c r="C34" s="141" t="s">
        <v>144</v>
      </c>
      <c r="D34" s="126"/>
      <c r="E34" s="20"/>
      <c r="F34" s="138"/>
      <c r="G34" s="16">
        <f>SUM(F25:F33)</f>
        <v>0</v>
      </c>
      <c r="H34" s="43"/>
      <c r="J34" s="43"/>
      <c r="N34" s="83" t="e">
        <f>+G34/F$9</f>
        <v>#DIV/0!</v>
      </c>
    </row>
    <row r="35" spans="1:14" x14ac:dyDescent="0.25">
      <c r="A35" s="27"/>
      <c r="B35" s="27"/>
      <c r="C35" s="70" t="s">
        <v>112</v>
      </c>
      <c r="D35" s="125"/>
      <c r="E35" s="20"/>
      <c r="F35" s="138"/>
      <c r="H35" s="43"/>
      <c r="J35" s="43"/>
      <c r="N35" s="83"/>
    </row>
    <row r="36" spans="1:14" x14ac:dyDescent="0.25">
      <c r="A36" s="27"/>
      <c r="B36" s="27"/>
      <c r="C36" s="6"/>
      <c r="D36" s="126" t="s">
        <v>113</v>
      </c>
      <c r="E36" s="20"/>
      <c r="F36" s="123">
        <v>0</v>
      </c>
      <c r="H36" s="43"/>
      <c r="J36" s="43"/>
      <c r="N36" s="83" t="e">
        <f t="shared" si="1"/>
        <v>#DIV/0!</v>
      </c>
    </row>
    <row r="37" spans="1:14" x14ac:dyDescent="0.25">
      <c r="A37" s="27"/>
      <c r="B37" s="27"/>
      <c r="C37" s="6"/>
      <c r="D37" s="126" t="s">
        <v>114</v>
      </c>
      <c r="E37" s="20"/>
      <c r="F37" s="123">
        <v>0</v>
      </c>
      <c r="H37" s="43"/>
      <c r="J37" s="43"/>
      <c r="N37" s="83" t="e">
        <f t="shared" si="1"/>
        <v>#DIV/0!</v>
      </c>
    </row>
    <row r="38" spans="1:14" ht="25.5" x14ac:dyDescent="0.25">
      <c r="A38" s="27"/>
      <c r="B38" s="27"/>
      <c r="C38" s="6"/>
      <c r="D38" s="126" t="s">
        <v>115</v>
      </c>
      <c r="E38" s="20"/>
      <c r="F38" s="123">
        <v>0</v>
      </c>
      <c r="H38" s="43"/>
      <c r="J38" s="43"/>
      <c r="N38" s="83" t="e">
        <f t="shared" si="1"/>
        <v>#DIV/0!</v>
      </c>
    </row>
    <row r="39" spans="1:14" ht="51" x14ac:dyDescent="0.25">
      <c r="A39" s="27"/>
      <c r="B39" s="27"/>
      <c r="C39" s="6"/>
      <c r="D39" s="126" t="s">
        <v>116</v>
      </c>
      <c r="E39" s="20"/>
      <c r="F39" s="123">
        <v>0</v>
      </c>
      <c r="H39" s="43"/>
      <c r="J39" s="43"/>
      <c r="N39" s="83" t="e">
        <f t="shared" si="1"/>
        <v>#DIV/0!</v>
      </c>
    </row>
    <row r="40" spans="1:14" x14ac:dyDescent="0.25">
      <c r="A40" s="27"/>
      <c r="B40" s="27"/>
      <c r="C40" s="6"/>
      <c r="D40" s="126" t="s">
        <v>117</v>
      </c>
      <c r="E40" s="20"/>
      <c r="F40" s="123">
        <v>0</v>
      </c>
      <c r="H40" s="43"/>
      <c r="J40" s="43"/>
      <c r="N40" s="83" t="e">
        <f t="shared" si="1"/>
        <v>#DIV/0!</v>
      </c>
    </row>
    <row r="41" spans="1:14" ht="51" x14ac:dyDescent="0.25">
      <c r="A41" s="27"/>
      <c r="B41" s="27"/>
      <c r="C41" s="6"/>
      <c r="D41" s="126" t="s">
        <v>118</v>
      </c>
      <c r="E41" s="20"/>
      <c r="F41" s="123">
        <v>0</v>
      </c>
      <c r="H41" s="43"/>
      <c r="J41" s="43"/>
      <c r="N41" s="83" t="e">
        <f t="shared" si="1"/>
        <v>#DIV/0!</v>
      </c>
    </row>
    <row r="42" spans="1:14" x14ac:dyDescent="0.25">
      <c r="A42" s="27"/>
      <c r="B42" s="27"/>
      <c r="C42" s="141" t="s">
        <v>145</v>
      </c>
      <c r="D42" s="126"/>
      <c r="E42" s="20"/>
      <c r="F42" s="138"/>
      <c r="G42" s="16">
        <f>+SUM(F36:F41)</f>
        <v>0</v>
      </c>
      <c r="H42" s="43"/>
      <c r="J42" s="43"/>
      <c r="N42" s="83" t="e">
        <f>+G42/F$9</f>
        <v>#DIV/0!</v>
      </c>
    </row>
    <row r="43" spans="1:14" x14ac:dyDescent="0.25">
      <c r="A43" s="27"/>
      <c r="B43" s="27"/>
      <c r="C43" s="70" t="s">
        <v>119</v>
      </c>
      <c r="D43" s="125"/>
      <c r="E43" s="20"/>
      <c r="F43" s="138"/>
      <c r="H43" s="43"/>
      <c r="J43" s="43"/>
      <c r="N43" s="83"/>
    </row>
    <row r="44" spans="1:14" x14ac:dyDescent="0.25">
      <c r="A44" s="27"/>
      <c r="B44" s="27"/>
      <c r="C44" s="6"/>
      <c r="D44" s="126" t="s">
        <v>120</v>
      </c>
      <c r="E44" s="20"/>
      <c r="F44" s="123">
        <v>0</v>
      </c>
      <c r="H44" s="43"/>
      <c r="J44" s="43"/>
      <c r="N44" s="83" t="e">
        <f t="shared" si="1"/>
        <v>#DIV/0!</v>
      </c>
    </row>
    <row r="45" spans="1:14" ht="25.5" x14ac:dyDescent="0.25">
      <c r="A45" s="27"/>
      <c r="B45" s="27"/>
      <c r="C45" s="6"/>
      <c r="D45" s="126" t="s">
        <v>121</v>
      </c>
      <c r="E45" s="20"/>
      <c r="F45" s="123">
        <v>0</v>
      </c>
      <c r="H45" s="43"/>
      <c r="J45" s="43"/>
      <c r="N45" s="83" t="e">
        <f t="shared" si="1"/>
        <v>#DIV/0!</v>
      </c>
    </row>
    <row r="46" spans="1:14" x14ac:dyDescent="0.25">
      <c r="A46" s="27"/>
      <c r="B46" s="27"/>
      <c r="C46" s="6"/>
      <c r="D46" s="126" t="s">
        <v>122</v>
      </c>
      <c r="E46" s="20"/>
      <c r="F46" s="123">
        <v>0</v>
      </c>
      <c r="H46" s="43"/>
      <c r="J46" s="43"/>
      <c r="N46" s="83" t="e">
        <f t="shared" si="1"/>
        <v>#DIV/0!</v>
      </c>
    </row>
    <row r="47" spans="1:14" x14ac:dyDescent="0.25">
      <c r="A47" s="27"/>
      <c r="B47" s="27"/>
      <c r="C47" s="6"/>
      <c r="D47" s="126" t="s">
        <v>1</v>
      </c>
      <c r="E47" s="20"/>
      <c r="F47" s="123">
        <v>0</v>
      </c>
      <c r="H47" s="43"/>
      <c r="J47" s="43"/>
      <c r="N47" s="83" t="e">
        <f t="shared" si="1"/>
        <v>#DIV/0!</v>
      </c>
    </row>
    <row r="48" spans="1:14" x14ac:dyDescent="0.25">
      <c r="A48" s="27"/>
      <c r="B48" s="27"/>
      <c r="C48" s="6"/>
      <c r="D48" s="126" t="s">
        <v>123</v>
      </c>
      <c r="E48" s="20"/>
      <c r="F48" s="123">
        <v>0</v>
      </c>
      <c r="H48" s="43"/>
      <c r="J48" s="43"/>
      <c r="N48" s="83" t="e">
        <f t="shared" si="1"/>
        <v>#DIV/0!</v>
      </c>
    </row>
    <row r="49" spans="1:14" x14ac:dyDescent="0.25">
      <c r="A49" s="27"/>
      <c r="B49" s="27"/>
      <c r="C49" s="6"/>
      <c r="D49" s="126" t="s">
        <v>124</v>
      </c>
      <c r="E49" s="20"/>
      <c r="F49" s="123">
        <v>0</v>
      </c>
      <c r="H49" s="43"/>
      <c r="J49" s="43"/>
      <c r="N49" s="83" t="e">
        <f t="shared" si="1"/>
        <v>#DIV/0!</v>
      </c>
    </row>
    <row r="50" spans="1:14" x14ac:dyDescent="0.25">
      <c r="A50" s="27"/>
      <c r="B50" s="27"/>
      <c r="C50" s="6"/>
      <c r="D50" s="126" t="s">
        <v>125</v>
      </c>
      <c r="E50" s="20"/>
      <c r="F50" s="123">
        <v>0</v>
      </c>
      <c r="H50" s="43"/>
      <c r="J50" s="43"/>
      <c r="N50" s="83" t="e">
        <f t="shared" si="1"/>
        <v>#DIV/0!</v>
      </c>
    </row>
    <row r="51" spans="1:14" x14ac:dyDescent="0.25">
      <c r="A51" s="27"/>
      <c r="B51" s="27"/>
      <c r="C51" s="6"/>
      <c r="D51" s="126" t="s">
        <v>126</v>
      </c>
      <c r="E51" s="20"/>
      <c r="F51" s="123">
        <v>0</v>
      </c>
      <c r="H51" s="43"/>
      <c r="J51" s="43"/>
      <c r="N51" s="83" t="e">
        <f t="shared" si="1"/>
        <v>#DIV/0!</v>
      </c>
    </row>
    <row r="52" spans="1:14" x14ac:dyDescent="0.25">
      <c r="A52" s="27"/>
      <c r="B52" s="27"/>
      <c r="C52" s="6"/>
      <c r="D52" s="126" t="s">
        <v>20</v>
      </c>
      <c r="E52" s="20"/>
      <c r="F52" s="123">
        <v>0</v>
      </c>
      <c r="H52" s="43"/>
      <c r="J52" s="43"/>
      <c r="N52" s="83" t="e">
        <f t="shared" si="1"/>
        <v>#DIV/0!</v>
      </c>
    </row>
    <row r="53" spans="1:14" x14ac:dyDescent="0.25">
      <c r="A53" s="27"/>
      <c r="B53" s="27"/>
      <c r="C53" s="6"/>
      <c r="D53" s="126" t="s">
        <v>127</v>
      </c>
      <c r="E53" s="20"/>
      <c r="F53" s="123">
        <v>0</v>
      </c>
      <c r="H53" s="43"/>
      <c r="J53" s="43"/>
      <c r="N53" s="83" t="e">
        <f t="shared" si="1"/>
        <v>#DIV/0!</v>
      </c>
    </row>
    <row r="54" spans="1:14" x14ac:dyDescent="0.25">
      <c r="A54" s="27"/>
      <c r="B54" s="27"/>
      <c r="C54" s="6"/>
      <c r="D54" s="126" t="s">
        <v>128</v>
      </c>
      <c r="E54" s="20"/>
      <c r="F54" s="123">
        <v>0</v>
      </c>
      <c r="H54" s="43"/>
      <c r="J54" s="43"/>
      <c r="N54" s="83" t="e">
        <f t="shared" si="1"/>
        <v>#DIV/0!</v>
      </c>
    </row>
    <row r="55" spans="1:14" x14ac:dyDescent="0.25">
      <c r="A55" s="27"/>
      <c r="B55" s="27"/>
      <c r="C55" s="6"/>
      <c r="D55" s="126" t="s">
        <v>129</v>
      </c>
      <c r="E55" s="20"/>
      <c r="F55" s="123">
        <v>0</v>
      </c>
      <c r="H55" s="43"/>
      <c r="J55" s="43"/>
      <c r="N55" s="83" t="e">
        <f t="shared" si="1"/>
        <v>#DIV/0!</v>
      </c>
    </row>
    <row r="56" spans="1:14" x14ac:dyDescent="0.25">
      <c r="A56" s="27"/>
      <c r="B56" s="27"/>
      <c r="C56" s="141" t="s">
        <v>146</v>
      </c>
      <c r="D56" s="126"/>
      <c r="E56" s="20"/>
      <c r="F56" s="138"/>
      <c r="G56" s="16">
        <f>SUM(F44:F55)</f>
        <v>0</v>
      </c>
      <c r="H56" s="43"/>
      <c r="J56" s="43"/>
      <c r="N56" s="83" t="e">
        <f>+G56/F$9</f>
        <v>#DIV/0!</v>
      </c>
    </row>
    <row r="57" spans="1:14" x14ac:dyDescent="0.25">
      <c r="A57" s="27"/>
      <c r="B57" s="27"/>
      <c r="C57" s="70" t="s">
        <v>130</v>
      </c>
      <c r="D57" s="125"/>
      <c r="E57" s="20"/>
      <c r="F57" s="138"/>
      <c r="H57" s="43"/>
      <c r="J57" s="43"/>
      <c r="N57" s="83"/>
    </row>
    <row r="58" spans="1:14" x14ac:dyDescent="0.25">
      <c r="A58" s="27"/>
      <c r="B58" s="27"/>
      <c r="C58" s="6"/>
      <c r="D58" s="126" t="s">
        <v>131</v>
      </c>
      <c r="E58" s="20"/>
      <c r="F58" s="123">
        <v>0</v>
      </c>
      <c r="H58" s="43"/>
      <c r="J58" s="43"/>
      <c r="N58" s="83" t="e">
        <f t="shared" si="1"/>
        <v>#DIV/0!</v>
      </c>
    </row>
    <row r="59" spans="1:14" x14ac:dyDescent="0.25">
      <c r="A59" s="27"/>
      <c r="B59" s="27"/>
      <c r="C59" s="6"/>
      <c r="D59" s="126" t="s">
        <v>132</v>
      </c>
      <c r="E59" s="20"/>
      <c r="F59" s="123">
        <v>0</v>
      </c>
      <c r="H59" s="43"/>
      <c r="J59" s="43"/>
      <c r="N59" s="83" t="e">
        <f t="shared" si="1"/>
        <v>#DIV/0!</v>
      </c>
    </row>
    <row r="60" spans="1:14" x14ac:dyDescent="0.25">
      <c r="A60" s="27"/>
      <c r="B60" s="27"/>
      <c r="C60" s="6"/>
      <c r="D60" s="126" t="s">
        <v>133</v>
      </c>
      <c r="E60" s="20"/>
      <c r="F60" s="123">
        <v>0</v>
      </c>
      <c r="H60" s="43"/>
      <c r="J60" s="43"/>
      <c r="N60" s="83" t="e">
        <f t="shared" si="1"/>
        <v>#DIV/0!</v>
      </c>
    </row>
    <row r="61" spans="1:14" x14ac:dyDescent="0.25">
      <c r="A61" s="27"/>
      <c r="B61" s="27"/>
      <c r="C61" s="6"/>
      <c r="D61" s="126" t="s">
        <v>134</v>
      </c>
      <c r="E61" s="20"/>
      <c r="F61" s="123">
        <v>0</v>
      </c>
      <c r="H61" s="43"/>
      <c r="J61" s="43"/>
      <c r="N61" s="83" t="e">
        <f t="shared" si="1"/>
        <v>#DIV/0!</v>
      </c>
    </row>
    <row r="62" spans="1:14" x14ac:dyDescent="0.25">
      <c r="A62" s="27"/>
      <c r="B62" s="27"/>
      <c r="C62" s="6"/>
      <c r="D62" s="126" t="s">
        <v>135</v>
      </c>
      <c r="E62" s="20"/>
      <c r="F62" s="123">
        <v>0</v>
      </c>
      <c r="H62" s="43"/>
      <c r="J62" s="43"/>
      <c r="N62" s="83" t="e">
        <f t="shared" si="1"/>
        <v>#DIV/0!</v>
      </c>
    </row>
    <row r="63" spans="1:14" x14ac:dyDescent="0.25">
      <c r="A63" s="27"/>
      <c r="B63" s="27"/>
      <c r="C63" s="6"/>
      <c r="D63" s="126" t="s">
        <v>0</v>
      </c>
      <c r="E63" s="20"/>
      <c r="F63" s="123">
        <v>0</v>
      </c>
      <c r="H63" s="43"/>
      <c r="J63" s="43"/>
      <c r="N63" s="83" t="e">
        <f t="shared" si="1"/>
        <v>#DIV/0!</v>
      </c>
    </row>
    <row r="64" spans="1:14" x14ac:dyDescent="0.25">
      <c r="A64" s="27"/>
      <c r="B64" s="27"/>
      <c r="C64" s="6"/>
      <c r="D64" s="126" t="s">
        <v>21</v>
      </c>
      <c r="E64" s="20"/>
      <c r="F64" s="123">
        <v>0</v>
      </c>
      <c r="H64" s="43"/>
      <c r="J64" s="43"/>
      <c r="N64" s="83" t="e">
        <f t="shared" si="1"/>
        <v>#DIV/0!</v>
      </c>
    </row>
    <row r="65" spans="1:18" x14ac:dyDescent="0.25">
      <c r="A65" s="27"/>
      <c r="B65" s="27"/>
      <c r="C65" s="6"/>
      <c r="D65" s="126" t="s">
        <v>2</v>
      </c>
      <c r="E65" s="20"/>
      <c r="F65" s="123">
        <v>0</v>
      </c>
      <c r="H65" s="43"/>
      <c r="J65" s="43"/>
      <c r="N65" s="83" t="e">
        <f t="shared" si="1"/>
        <v>#DIV/0!</v>
      </c>
    </row>
    <row r="66" spans="1:18" x14ac:dyDescent="0.25">
      <c r="A66" s="27"/>
      <c r="B66" s="27"/>
      <c r="C66" s="6"/>
      <c r="D66" s="126" t="s">
        <v>136</v>
      </c>
      <c r="E66" s="20"/>
      <c r="F66" s="123">
        <v>0</v>
      </c>
      <c r="H66" s="43"/>
      <c r="J66" s="43"/>
      <c r="N66" s="83" t="e">
        <f t="shared" si="1"/>
        <v>#DIV/0!</v>
      </c>
    </row>
    <row r="67" spans="1:18" x14ac:dyDescent="0.25">
      <c r="A67" s="27"/>
      <c r="B67" s="27"/>
      <c r="C67" s="6"/>
      <c r="D67" s="126" t="s">
        <v>137</v>
      </c>
      <c r="E67" s="20"/>
      <c r="F67" s="123">
        <v>0</v>
      </c>
      <c r="H67" s="43"/>
      <c r="J67" s="43"/>
      <c r="N67" s="83" t="e">
        <f t="shared" si="1"/>
        <v>#DIV/0!</v>
      </c>
    </row>
    <row r="68" spans="1:18" x14ac:dyDescent="0.25">
      <c r="A68" s="27"/>
      <c r="B68" s="27"/>
      <c r="C68" s="6"/>
      <c r="D68" s="126" t="s">
        <v>138</v>
      </c>
      <c r="E68" s="20"/>
      <c r="F68" s="123">
        <v>0</v>
      </c>
      <c r="H68" s="43"/>
      <c r="J68" s="43"/>
      <c r="N68" s="83" t="e">
        <f t="shared" si="1"/>
        <v>#DIV/0!</v>
      </c>
    </row>
    <row r="69" spans="1:18" x14ac:dyDescent="0.25">
      <c r="A69" s="27"/>
      <c r="B69" s="27"/>
      <c r="C69" s="6"/>
      <c r="D69" s="126" t="s">
        <v>139</v>
      </c>
      <c r="E69" s="20"/>
      <c r="F69" s="123">
        <v>0</v>
      </c>
      <c r="H69" s="43"/>
      <c r="J69" s="43"/>
      <c r="N69" s="83" t="e">
        <f t="shared" si="1"/>
        <v>#DIV/0!</v>
      </c>
    </row>
    <row r="70" spans="1:18" x14ac:dyDescent="0.25">
      <c r="A70" s="27"/>
      <c r="B70" s="27"/>
      <c r="C70" s="6"/>
      <c r="D70" s="126" t="s">
        <v>4</v>
      </c>
      <c r="E70" s="20"/>
      <c r="F70" s="123">
        <v>0</v>
      </c>
      <c r="H70" s="43"/>
      <c r="J70" s="43"/>
      <c r="N70" s="83" t="e">
        <f t="shared" si="1"/>
        <v>#DIV/0!</v>
      </c>
    </row>
    <row r="71" spans="1:18" x14ac:dyDescent="0.25">
      <c r="A71" s="27"/>
      <c r="B71" s="27"/>
      <c r="C71" s="6"/>
      <c r="D71" s="126" t="s">
        <v>140</v>
      </c>
      <c r="E71" s="20"/>
      <c r="F71" s="123">
        <v>0</v>
      </c>
      <c r="H71" s="43"/>
      <c r="J71" s="43"/>
      <c r="N71" s="83" t="e">
        <f t="shared" si="1"/>
        <v>#DIV/0!</v>
      </c>
      <c r="P71" s="161" t="s">
        <v>154</v>
      </c>
    </row>
    <row r="72" spans="1:18" ht="15.75" thickBot="1" x14ac:dyDescent="0.3">
      <c r="A72" s="27"/>
      <c r="B72" s="27"/>
      <c r="C72" s="141" t="s">
        <v>147</v>
      </c>
      <c r="D72" s="126"/>
      <c r="E72" s="20"/>
      <c r="F72" s="138"/>
      <c r="G72" s="16">
        <f>SUM(F58:F71)</f>
        <v>0</v>
      </c>
      <c r="H72" s="43"/>
      <c r="J72" s="43"/>
      <c r="N72" s="83" t="e">
        <f>+G72/F$9</f>
        <v>#DIV/0!</v>
      </c>
      <c r="P72" s="154" t="s">
        <v>153</v>
      </c>
      <c r="Q72" s="156"/>
      <c r="R72" s="154"/>
    </row>
    <row r="73" spans="1:18" x14ac:dyDescent="0.25">
      <c r="A73" s="27"/>
      <c r="B73" s="27"/>
      <c r="C73" s="70" t="s">
        <v>141</v>
      </c>
      <c r="D73" s="125"/>
      <c r="E73" s="20"/>
      <c r="F73" s="138"/>
      <c r="H73" s="43"/>
      <c r="J73" s="43"/>
      <c r="N73" s="83"/>
      <c r="P73" s="19" t="s">
        <v>149</v>
      </c>
      <c r="Q73" s="159" t="e">
        <f>R73/$R$78</f>
        <v>#DIV/0!</v>
      </c>
      <c r="R73" s="82">
        <f>G34</f>
        <v>0</v>
      </c>
    </row>
    <row r="74" spans="1:18" x14ac:dyDescent="0.25">
      <c r="A74" s="27"/>
      <c r="B74" s="27"/>
      <c r="D74" s="19" t="s">
        <v>95</v>
      </c>
      <c r="E74" s="20"/>
      <c r="F74" s="123">
        <v>0</v>
      </c>
      <c r="H74" s="43"/>
      <c r="J74" s="43"/>
      <c r="N74" s="83" t="e">
        <f t="shared" si="1"/>
        <v>#DIV/0!</v>
      </c>
      <c r="P74" s="19" t="s">
        <v>150</v>
      </c>
      <c r="Q74" s="159" t="e">
        <f t="shared" ref="Q74:Q77" si="2">R74/$R$78</f>
        <v>#DIV/0!</v>
      </c>
      <c r="R74" s="82">
        <f>G42</f>
        <v>0</v>
      </c>
    </row>
    <row r="75" spans="1:18" x14ac:dyDescent="0.25">
      <c r="A75" s="27"/>
      <c r="B75" s="27"/>
      <c r="D75" s="19" t="s">
        <v>96</v>
      </c>
      <c r="E75" s="20"/>
      <c r="F75" s="123">
        <v>0</v>
      </c>
      <c r="H75" s="43"/>
      <c r="J75" s="43"/>
      <c r="N75" s="83" t="e">
        <f t="shared" si="1"/>
        <v>#DIV/0!</v>
      </c>
      <c r="P75" s="19" t="s">
        <v>151</v>
      </c>
      <c r="Q75" s="159" t="e">
        <f t="shared" si="2"/>
        <v>#DIV/0!</v>
      </c>
      <c r="R75" s="82">
        <f>G56</f>
        <v>0</v>
      </c>
    </row>
    <row r="76" spans="1:18" x14ac:dyDescent="0.25">
      <c r="A76" s="27"/>
      <c r="B76" s="27"/>
      <c r="D76" s="136" t="s">
        <v>83</v>
      </c>
      <c r="E76" s="20"/>
      <c r="F76" s="122">
        <v>0</v>
      </c>
      <c r="H76" s="43"/>
      <c r="J76" s="43"/>
      <c r="N76" s="83" t="e">
        <f t="shared" si="1"/>
        <v>#DIV/0!</v>
      </c>
      <c r="P76" s="19" t="s">
        <v>130</v>
      </c>
      <c r="Q76" s="159" t="e">
        <f t="shared" si="2"/>
        <v>#DIV/0!</v>
      </c>
      <c r="R76" s="82">
        <f>G72</f>
        <v>0</v>
      </c>
    </row>
    <row r="77" spans="1:18" ht="15.75" thickBot="1" x14ac:dyDescent="0.3">
      <c r="A77" s="27"/>
      <c r="B77" s="27"/>
      <c r="D77" s="136" t="s">
        <v>83</v>
      </c>
      <c r="E77" s="20"/>
      <c r="F77" s="123">
        <v>0</v>
      </c>
      <c r="H77" s="43"/>
      <c r="J77" s="43"/>
      <c r="N77" s="83" t="e">
        <f t="shared" si="1"/>
        <v>#DIV/0!</v>
      </c>
      <c r="P77" s="155" t="s">
        <v>141</v>
      </c>
      <c r="Q77" s="160" t="e">
        <f t="shared" si="2"/>
        <v>#DIV/0!</v>
      </c>
      <c r="R77" s="158">
        <f>G78</f>
        <v>0</v>
      </c>
    </row>
    <row r="78" spans="1:18" x14ac:dyDescent="0.25">
      <c r="A78" s="27"/>
      <c r="B78" s="52"/>
      <c r="C78" s="164" t="s">
        <v>148</v>
      </c>
      <c r="D78" s="165"/>
      <c r="E78" s="40"/>
      <c r="F78" s="166"/>
      <c r="G78" s="54">
        <f>SUM(F74:F77)</f>
        <v>0</v>
      </c>
      <c r="H78" s="48"/>
      <c r="J78" s="43"/>
      <c r="N78" s="83" t="e">
        <f>+G78/F$9</f>
        <v>#DIV/0!</v>
      </c>
      <c r="P78" t="s">
        <v>152</v>
      </c>
      <c r="Q78" s="157"/>
      <c r="R78" s="82">
        <f>SUM(R73:R77)</f>
        <v>0</v>
      </c>
    </row>
    <row r="79" spans="1:18" s="3" customFormat="1" ht="15.75" customHeight="1" x14ac:dyDescent="0.25">
      <c r="A79" s="28"/>
      <c r="B79" s="28"/>
      <c r="C79" s="6" t="s">
        <v>16</v>
      </c>
      <c r="E79" s="22"/>
      <c r="F79" s="15"/>
      <c r="G79" s="25">
        <f>SUM(F25:F77)</f>
        <v>0</v>
      </c>
      <c r="H79" s="44"/>
      <c r="J79" s="44"/>
      <c r="N79" s="83" t="e">
        <f>+G79/F$9</f>
        <v>#DIV/0!</v>
      </c>
    </row>
    <row r="80" spans="1:18" s="3" customFormat="1" x14ac:dyDescent="0.25">
      <c r="A80" s="27"/>
      <c r="B80" s="27"/>
      <c r="C80" s="6"/>
      <c r="D80" s="77"/>
      <c r="E80" s="22"/>
      <c r="F80" s="11"/>
      <c r="G80" s="16"/>
      <c r="H80" s="43"/>
      <c r="I80"/>
      <c r="J80" s="43"/>
      <c r="K80"/>
      <c r="L80"/>
      <c r="M80"/>
      <c r="N80" s="104"/>
    </row>
    <row r="81" spans="1:14" s="3" customFormat="1" ht="15.75" x14ac:dyDescent="0.25">
      <c r="A81" s="27"/>
      <c r="B81" s="27"/>
      <c r="C81" s="70" t="s">
        <v>14</v>
      </c>
      <c r="E81" s="22"/>
      <c r="F81" s="11"/>
      <c r="G81" s="143" t="str">
        <f>+F3</f>
        <v>MODEL #1</v>
      </c>
      <c r="H81" s="43"/>
      <c r="I81"/>
      <c r="J81" s="43"/>
      <c r="K81"/>
      <c r="L81"/>
      <c r="M81"/>
      <c r="N81" s="104"/>
    </row>
    <row r="82" spans="1:14" ht="15" customHeight="1" x14ac:dyDescent="0.25">
      <c r="A82" s="27"/>
      <c r="B82" s="27"/>
      <c r="D82" s="19" t="s">
        <v>28</v>
      </c>
      <c r="E82" s="20"/>
      <c r="F82" s="123">
        <v>0</v>
      </c>
      <c r="H82" s="43"/>
      <c r="J82" s="43"/>
      <c r="N82" s="83" t="e">
        <f t="shared" ref="N82:N99" si="3">+F82/F$9</f>
        <v>#DIV/0!</v>
      </c>
    </row>
    <row r="83" spans="1:14" x14ac:dyDescent="0.25">
      <c r="A83" s="27"/>
      <c r="B83" s="27"/>
      <c r="D83" s="19" t="s">
        <v>27</v>
      </c>
      <c r="E83" s="20"/>
      <c r="F83" s="123">
        <v>0</v>
      </c>
      <c r="H83" s="43"/>
      <c r="J83" s="43"/>
      <c r="N83" s="83" t="e">
        <f t="shared" si="3"/>
        <v>#DIV/0!</v>
      </c>
    </row>
    <row r="84" spans="1:14" x14ac:dyDescent="0.25">
      <c r="A84" s="27"/>
      <c r="B84" s="27"/>
      <c r="D84" s="19" t="s">
        <v>19</v>
      </c>
      <c r="E84" s="20"/>
      <c r="F84" s="123">
        <v>0</v>
      </c>
      <c r="H84" s="43"/>
      <c r="J84" s="43"/>
      <c r="N84" s="83" t="e">
        <f t="shared" si="3"/>
        <v>#DIV/0!</v>
      </c>
    </row>
    <row r="85" spans="1:14" x14ac:dyDescent="0.25">
      <c r="A85" s="27"/>
      <c r="B85" s="27"/>
      <c r="D85" s="19" t="s">
        <v>99</v>
      </c>
      <c r="E85" s="20"/>
      <c r="F85" s="123">
        <v>0</v>
      </c>
      <c r="H85" s="43"/>
      <c r="J85" s="43"/>
      <c r="N85" s="83" t="e">
        <f t="shared" si="3"/>
        <v>#DIV/0!</v>
      </c>
    </row>
    <row r="86" spans="1:14" x14ac:dyDescent="0.25">
      <c r="A86" s="27"/>
      <c r="B86" s="27"/>
      <c r="D86" s="19" t="s">
        <v>26</v>
      </c>
      <c r="E86" s="20"/>
      <c r="F86" s="123">
        <v>0</v>
      </c>
      <c r="H86" s="43"/>
      <c r="J86" s="43"/>
      <c r="N86" s="83" t="e">
        <f t="shared" si="3"/>
        <v>#DIV/0!</v>
      </c>
    </row>
    <row r="87" spans="1:14" x14ac:dyDescent="0.25">
      <c r="A87" s="27"/>
      <c r="B87" s="27"/>
      <c r="D87" s="19" t="s">
        <v>29</v>
      </c>
      <c r="E87" s="20"/>
      <c r="F87" s="123">
        <v>0</v>
      </c>
      <c r="H87" s="43"/>
      <c r="J87" s="43"/>
      <c r="N87" s="83" t="e">
        <f t="shared" si="3"/>
        <v>#DIV/0!</v>
      </c>
    </row>
    <row r="88" spans="1:14" x14ac:dyDescent="0.25">
      <c r="A88" s="27"/>
      <c r="B88" s="27"/>
      <c r="D88" s="19" t="s">
        <v>102</v>
      </c>
      <c r="E88" s="20"/>
      <c r="F88" s="123">
        <v>0</v>
      </c>
      <c r="H88" s="43"/>
      <c r="J88" s="43"/>
      <c r="N88" s="83" t="e">
        <f t="shared" si="3"/>
        <v>#DIV/0!</v>
      </c>
    </row>
    <row r="89" spans="1:14" x14ac:dyDescent="0.25">
      <c r="A89" s="27"/>
      <c r="B89" s="27"/>
      <c r="D89" s="19" t="s">
        <v>12</v>
      </c>
      <c r="E89" s="20"/>
      <c r="F89" s="123">
        <v>0</v>
      </c>
      <c r="H89" s="43"/>
      <c r="J89" s="43"/>
      <c r="N89" s="83" t="e">
        <f t="shared" si="3"/>
        <v>#DIV/0!</v>
      </c>
    </row>
    <row r="90" spans="1:14" x14ac:dyDescent="0.25">
      <c r="A90" s="27"/>
      <c r="B90" s="27"/>
      <c r="D90" s="19" t="s">
        <v>24</v>
      </c>
      <c r="E90" s="20"/>
      <c r="F90" s="123">
        <v>0</v>
      </c>
      <c r="H90" s="43"/>
      <c r="J90" s="43"/>
      <c r="N90" s="83" t="e">
        <f t="shared" si="3"/>
        <v>#DIV/0!</v>
      </c>
    </row>
    <row r="91" spans="1:14" x14ac:dyDescent="0.25">
      <c r="A91" s="27"/>
      <c r="B91" s="27"/>
      <c r="D91" s="19" t="s">
        <v>23</v>
      </c>
      <c r="E91" s="20"/>
      <c r="F91" s="123">
        <v>0</v>
      </c>
      <c r="H91" s="43"/>
      <c r="J91" s="43"/>
      <c r="N91" s="83" t="e">
        <f t="shared" si="3"/>
        <v>#DIV/0!</v>
      </c>
    </row>
    <row r="92" spans="1:14" x14ac:dyDescent="0.25">
      <c r="A92" s="27"/>
      <c r="B92" s="27"/>
      <c r="D92" s="19" t="s">
        <v>101</v>
      </c>
      <c r="E92" s="20"/>
      <c r="F92" s="123">
        <v>0</v>
      </c>
      <c r="H92" s="43"/>
      <c r="J92" s="43"/>
      <c r="N92" s="83" t="e">
        <f t="shared" si="3"/>
        <v>#DIV/0!</v>
      </c>
    </row>
    <row r="93" spans="1:14" x14ac:dyDescent="0.25">
      <c r="A93" s="27"/>
      <c r="B93" s="27"/>
      <c r="D93" s="19" t="s">
        <v>73</v>
      </c>
      <c r="E93" s="20"/>
      <c r="F93" s="123">
        <v>0</v>
      </c>
      <c r="H93" s="43"/>
      <c r="J93" s="43"/>
      <c r="N93" s="83" t="e">
        <f t="shared" si="3"/>
        <v>#DIV/0!</v>
      </c>
    </row>
    <row r="94" spans="1:14" x14ac:dyDescent="0.25">
      <c r="A94" s="27"/>
      <c r="B94" s="27"/>
      <c r="D94" s="76" t="s">
        <v>22</v>
      </c>
      <c r="E94" s="20"/>
      <c r="F94" s="123">
        <v>0</v>
      </c>
      <c r="H94" s="43"/>
      <c r="J94" s="43"/>
      <c r="N94" s="83" t="e">
        <f t="shared" si="3"/>
        <v>#DIV/0!</v>
      </c>
    </row>
    <row r="95" spans="1:14" x14ac:dyDescent="0.25">
      <c r="A95" s="27"/>
      <c r="B95" s="27"/>
      <c r="D95" s="19" t="s">
        <v>74</v>
      </c>
      <c r="E95" s="20"/>
      <c r="F95" s="123">
        <v>0</v>
      </c>
      <c r="H95" s="43"/>
      <c r="J95" s="43"/>
      <c r="N95" s="83" t="e">
        <f t="shared" si="3"/>
        <v>#DIV/0!</v>
      </c>
    </row>
    <row r="96" spans="1:14" x14ac:dyDescent="0.25">
      <c r="A96" s="27"/>
      <c r="B96" s="27"/>
      <c r="D96" s="19" t="s">
        <v>75</v>
      </c>
      <c r="E96" s="20"/>
      <c r="F96" s="123">
        <v>0</v>
      </c>
      <c r="H96" s="43"/>
      <c r="J96" s="43"/>
      <c r="N96" s="83" t="e">
        <f t="shared" si="3"/>
        <v>#DIV/0!</v>
      </c>
    </row>
    <row r="97" spans="1:14" x14ac:dyDescent="0.25">
      <c r="A97" s="27"/>
      <c r="B97" s="27"/>
      <c r="D97" s="19" t="s">
        <v>98</v>
      </c>
      <c r="E97" s="20"/>
      <c r="F97" s="123">
        <v>0</v>
      </c>
      <c r="H97" s="43"/>
      <c r="J97" s="43"/>
      <c r="N97" s="83" t="e">
        <f t="shared" si="3"/>
        <v>#DIV/0!</v>
      </c>
    </row>
    <row r="98" spans="1:14" x14ac:dyDescent="0.25">
      <c r="A98" s="27"/>
      <c r="B98" s="27"/>
      <c r="D98" s="19" t="s">
        <v>100</v>
      </c>
      <c r="E98" s="20"/>
      <c r="F98" s="123">
        <v>0</v>
      </c>
      <c r="H98" s="43"/>
      <c r="J98" s="43"/>
      <c r="N98" s="83" t="e">
        <f t="shared" si="3"/>
        <v>#DIV/0!</v>
      </c>
    </row>
    <row r="99" spans="1:14" x14ac:dyDescent="0.25">
      <c r="A99" s="27"/>
      <c r="B99" s="52"/>
      <c r="C99" s="53"/>
      <c r="D99" s="38" t="s">
        <v>83</v>
      </c>
      <c r="E99" s="40"/>
      <c r="F99" s="167">
        <v>0</v>
      </c>
      <c r="G99" s="54"/>
      <c r="H99" s="48"/>
      <c r="J99" s="43"/>
      <c r="N99" s="83" t="e">
        <f t="shared" si="3"/>
        <v>#DIV/0!</v>
      </c>
    </row>
    <row r="100" spans="1:14" x14ac:dyDescent="0.25">
      <c r="A100" s="28"/>
      <c r="B100" s="28"/>
      <c r="C100" s="6" t="s">
        <v>18</v>
      </c>
      <c r="E100" s="22"/>
      <c r="F100" s="15"/>
      <c r="G100" s="25">
        <f>SUM(F82:F99)</f>
        <v>0</v>
      </c>
      <c r="H100" s="44"/>
      <c r="I100" s="3"/>
      <c r="J100" s="44"/>
      <c r="K100" s="3"/>
      <c r="L100" s="3"/>
      <c r="M100" s="3"/>
      <c r="N100" s="83" t="e">
        <f>+G100/F$9</f>
        <v>#DIV/0!</v>
      </c>
    </row>
    <row r="101" spans="1:14" x14ac:dyDescent="0.25">
      <c r="A101" s="27"/>
      <c r="B101" s="27" t="s">
        <v>80</v>
      </c>
      <c r="E101" s="22"/>
      <c r="F101" s="11"/>
      <c r="G101" s="14">
        <f>SUM(G21+G79+G100)</f>
        <v>0</v>
      </c>
      <c r="H101" s="43"/>
      <c r="J101" s="43"/>
      <c r="N101" s="83" t="e">
        <f t="shared" ref="N101:N103" si="4">+G101/F$9</f>
        <v>#DIV/0!</v>
      </c>
    </row>
    <row r="102" spans="1:14" ht="15" customHeight="1" x14ac:dyDescent="0.25">
      <c r="A102" s="27"/>
      <c r="B102" s="27"/>
      <c r="C102" s="110" t="s">
        <v>81</v>
      </c>
      <c r="D102" s="111"/>
      <c r="E102" s="110"/>
      <c r="F102" s="128">
        <v>0</v>
      </c>
      <c r="G102" s="144">
        <f>+G101*F102</f>
        <v>0</v>
      </c>
      <c r="H102" s="43"/>
      <c r="I102" s="64"/>
      <c r="J102" s="43"/>
      <c r="N102" s="83" t="e">
        <f t="shared" si="4"/>
        <v>#DIV/0!</v>
      </c>
    </row>
    <row r="103" spans="1:14" s="3" customFormat="1" x14ac:dyDescent="0.25">
      <c r="A103" s="28"/>
      <c r="B103" s="55" t="s">
        <v>36</v>
      </c>
      <c r="C103" s="56"/>
      <c r="D103" s="56"/>
      <c r="E103" s="57"/>
      <c r="F103" s="58"/>
      <c r="G103" s="59">
        <f>G101+G102</f>
        <v>0</v>
      </c>
      <c r="H103" s="45"/>
      <c r="J103" s="44"/>
      <c r="N103" s="83" t="e">
        <f t="shared" si="4"/>
        <v>#DIV/0!</v>
      </c>
    </row>
    <row r="104" spans="1:14" ht="3.95" customHeight="1" x14ac:dyDescent="0.25">
      <c r="A104" s="28"/>
      <c r="B104" s="3"/>
      <c r="C104" s="3"/>
      <c r="E104" s="22"/>
      <c r="F104" s="15"/>
      <c r="G104" s="15"/>
      <c r="H104" s="3"/>
      <c r="I104" s="3"/>
      <c r="J104" s="44"/>
      <c r="K104" s="3"/>
      <c r="L104" s="3"/>
      <c r="M104" s="3"/>
      <c r="N104" s="105"/>
    </row>
    <row r="105" spans="1:14" ht="15.75" customHeight="1" x14ac:dyDescent="0.25">
      <c r="A105" s="27"/>
      <c r="B105" s="32" t="s">
        <v>13</v>
      </c>
      <c r="C105" s="33"/>
      <c r="D105" s="33"/>
      <c r="E105" s="34"/>
      <c r="F105" s="35"/>
      <c r="G105" s="47" t="s">
        <v>17</v>
      </c>
      <c r="H105" s="42"/>
      <c r="J105" s="43"/>
    </row>
    <row r="106" spans="1:14" x14ac:dyDescent="0.25">
      <c r="A106" s="27"/>
      <c r="B106" s="84"/>
      <c r="C106" s="19"/>
      <c r="D106" s="26" t="s">
        <v>49</v>
      </c>
      <c r="E106" s="20"/>
      <c r="F106" s="46">
        <f>+G21</f>
        <v>0</v>
      </c>
      <c r="G106" s="146" t="str">
        <f>IF($F$9&gt;0,+F106/$F$9,"")</f>
        <v/>
      </c>
      <c r="H106" s="43"/>
      <c r="J106" s="43"/>
    </row>
    <row r="107" spans="1:14" s="3" customFormat="1" ht="18" customHeight="1" x14ac:dyDescent="0.25">
      <c r="A107" s="27"/>
      <c r="B107" s="36"/>
      <c r="C107" s="18"/>
      <c r="D107" s="26" t="s">
        <v>50</v>
      </c>
      <c r="E107" s="20"/>
      <c r="F107" s="75">
        <f>G79</f>
        <v>0</v>
      </c>
      <c r="G107" s="146" t="str">
        <f>IF($F$9&gt;0,+F107/$F$9,"")</f>
        <v/>
      </c>
      <c r="H107" s="43"/>
      <c r="I107"/>
      <c r="J107" s="43"/>
      <c r="K107"/>
      <c r="L107"/>
      <c r="M107"/>
      <c r="N107" s="64"/>
    </row>
    <row r="108" spans="1:14" s="3" customFormat="1" x14ac:dyDescent="0.25">
      <c r="A108" s="27"/>
      <c r="B108" s="36"/>
      <c r="C108" s="18"/>
      <c r="D108" s="26" t="s">
        <v>51</v>
      </c>
      <c r="E108" s="20"/>
      <c r="F108" s="75">
        <f>G100</f>
        <v>0</v>
      </c>
      <c r="G108" s="146" t="str">
        <f t="shared" ref="G108:G109" si="5">IF($F$9&gt;0,+F108/$F$9,"")</f>
        <v/>
      </c>
      <c r="H108" s="43"/>
      <c r="I108"/>
      <c r="J108" s="43"/>
      <c r="K108"/>
      <c r="L108"/>
      <c r="M108"/>
      <c r="N108" s="64"/>
    </row>
    <row r="109" spans="1:14" x14ac:dyDescent="0.25">
      <c r="A109" s="27"/>
      <c r="B109" s="37"/>
      <c r="C109" s="38"/>
      <c r="D109" s="39" t="s">
        <v>79</v>
      </c>
      <c r="E109" s="40"/>
      <c r="F109" s="108">
        <f>+G103</f>
        <v>0</v>
      </c>
      <c r="G109" s="139" t="str">
        <f t="shared" si="5"/>
        <v/>
      </c>
      <c r="H109" s="48"/>
      <c r="J109" s="43"/>
    </row>
    <row r="110" spans="1:14" x14ac:dyDescent="0.25">
      <c r="A110" s="27"/>
      <c r="D110"/>
      <c r="E110" s="22"/>
      <c r="F110" s="11"/>
      <c r="J110" s="43"/>
      <c r="N110" s="106"/>
    </row>
    <row r="111" spans="1:14" x14ac:dyDescent="0.25">
      <c r="A111" s="27"/>
      <c r="B111" s="41" t="s">
        <v>30</v>
      </c>
      <c r="C111" s="8"/>
      <c r="D111" s="8"/>
      <c r="E111" s="29"/>
      <c r="F111" s="13"/>
      <c r="G111" s="17"/>
      <c r="H111" s="8"/>
      <c r="I111" s="8"/>
      <c r="J111" s="42"/>
      <c r="N111" s="106"/>
    </row>
    <row r="112" spans="1:14" x14ac:dyDescent="0.25">
      <c r="A112" s="27"/>
      <c r="B112" s="30"/>
      <c r="C112" s="33"/>
      <c r="D112" s="33"/>
      <c r="E112" s="29"/>
      <c r="F112" s="13"/>
      <c r="G112" s="17"/>
      <c r="H112" s="8"/>
      <c r="I112" s="49" t="s">
        <v>35</v>
      </c>
      <c r="J112" s="50" t="s">
        <v>40</v>
      </c>
    </row>
    <row r="113" spans="1:14" x14ac:dyDescent="0.25">
      <c r="A113" s="27"/>
      <c r="B113" s="27"/>
      <c r="C113" s="19" t="s">
        <v>37</v>
      </c>
      <c r="D113" s="19"/>
      <c r="E113" s="22"/>
      <c r="F113" s="11"/>
      <c r="G113" s="147">
        <v>0</v>
      </c>
      <c r="H113" s="140" t="e">
        <f>(+G113/F118)</f>
        <v>#DIV/0!</v>
      </c>
      <c r="I113" s="132"/>
      <c r="J113" s="133"/>
      <c r="N113" s="102"/>
    </row>
    <row r="114" spans="1:14" x14ac:dyDescent="0.25">
      <c r="A114" s="27"/>
      <c r="B114" s="27"/>
      <c r="C114" s="19" t="s">
        <v>32</v>
      </c>
      <c r="D114" s="19"/>
      <c r="E114" s="22"/>
      <c r="F114" s="11"/>
      <c r="G114" s="147">
        <v>0</v>
      </c>
      <c r="H114" s="101" t="e">
        <f>+G114/F118</f>
        <v>#DIV/0!</v>
      </c>
      <c r="I114" s="132"/>
      <c r="J114" s="133"/>
    </row>
    <row r="115" spans="1:14" x14ac:dyDescent="0.25">
      <c r="A115" s="27"/>
      <c r="B115" s="27"/>
      <c r="C115" s="19" t="s">
        <v>67</v>
      </c>
      <c r="D115" s="19"/>
      <c r="E115" s="22"/>
      <c r="F115" s="11"/>
      <c r="G115" s="147">
        <v>0</v>
      </c>
      <c r="H115" s="101" t="e">
        <f>(+G114+G115)/F118</f>
        <v>#DIV/0!</v>
      </c>
      <c r="I115" s="132"/>
      <c r="J115" s="133"/>
    </row>
    <row r="116" spans="1:14" x14ac:dyDescent="0.25">
      <c r="A116" s="27"/>
      <c r="B116" s="27"/>
      <c r="C116" s="19" t="s">
        <v>84</v>
      </c>
      <c r="D116" s="19"/>
      <c r="E116" s="22"/>
      <c r="F116" s="11"/>
      <c r="G116" s="147">
        <v>0</v>
      </c>
      <c r="H116" s="101"/>
      <c r="I116" s="132"/>
      <c r="J116" s="133"/>
    </row>
    <row r="117" spans="1:14" x14ac:dyDescent="0.25">
      <c r="A117" s="27"/>
      <c r="B117" s="27"/>
      <c r="C117" s="19" t="s">
        <v>72</v>
      </c>
      <c r="D117" s="19"/>
      <c r="E117" s="22"/>
      <c r="F117" s="11"/>
      <c r="G117" s="17">
        <f>SUM(G112:G116)</f>
        <v>0</v>
      </c>
      <c r="H117" s="101" t="e">
        <f>+G117/G103</f>
        <v>#DIV/0!</v>
      </c>
      <c r="I117" s="132"/>
      <c r="J117" s="133"/>
    </row>
    <row r="118" spans="1:14" x14ac:dyDescent="0.25">
      <c r="A118" s="27"/>
      <c r="B118" s="27"/>
      <c r="C118" s="19" t="s">
        <v>142</v>
      </c>
      <c r="D118" s="19"/>
      <c r="E118" s="22"/>
      <c r="F118" s="129">
        <v>0</v>
      </c>
      <c r="G118" s="148"/>
      <c r="H118" s="101"/>
      <c r="I118" s="132"/>
      <c r="J118" s="133"/>
    </row>
    <row r="119" spans="1:14" x14ac:dyDescent="0.25">
      <c r="A119" s="27"/>
      <c r="B119" s="27"/>
      <c r="C119" s="19" t="s">
        <v>70</v>
      </c>
      <c r="D119" s="19"/>
      <c r="E119" s="22"/>
      <c r="F119" s="130">
        <v>0</v>
      </c>
      <c r="G119" s="148"/>
      <c r="H119" s="101"/>
      <c r="I119" s="132"/>
      <c r="J119" s="133"/>
    </row>
    <row r="120" spans="1:14" x14ac:dyDescent="0.25">
      <c r="A120" s="27"/>
      <c r="B120" s="27"/>
      <c r="C120" s="19" t="s">
        <v>82</v>
      </c>
      <c r="D120" s="19"/>
      <c r="E120" s="131">
        <v>0</v>
      </c>
      <c r="F120" s="11">
        <f>+F118*E120</f>
        <v>0</v>
      </c>
      <c r="G120" s="148"/>
      <c r="H120" s="101"/>
      <c r="I120" s="132"/>
      <c r="J120" s="133"/>
    </row>
    <row r="121" spans="1:14" x14ac:dyDescent="0.25">
      <c r="A121" s="27"/>
      <c r="B121" s="27"/>
      <c r="C121" s="19" t="s">
        <v>71</v>
      </c>
      <c r="D121" s="19"/>
      <c r="E121" s="22"/>
      <c r="F121" s="13"/>
      <c r="G121" s="16">
        <f>+F118-F119-F120</f>
        <v>0</v>
      </c>
      <c r="H121" s="101"/>
      <c r="I121" s="132"/>
      <c r="J121" s="133"/>
    </row>
    <row r="122" spans="1:14" x14ac:dyDescent="0.25">
      <c r="A122" s="27"/>
      <c r="B122" s="27"/>
      <c r="C122" s="19" t="s">
        <v>76</v>
      </c>
      <c r="D122" s="19"/>
      <c r="E122" s="22"/>
      <c r="F122" s="11"/>
      <c r="G122" s="17">
        <f>+G121-G103</f>
        <v>0</v>
      </c>
      <c r="H122" s="101"/>
      <c r="I122" s="132"/>
      <c r="J122" s="133"/>
    </row>
    <row r="123" spans="1:14" ht="15" customHeight="1" x14ac:dyDescent="0.25">
      <c r="A123" s="27"/>
      <c r="B123" s="27"/>
      <c r="C123" s="19" t="s">
        <v>77</v>
      </c>
      <c r="D123" s="19"/>
      <c r="E123" s="22"/>
      <c r="F123" s="11"/>
      <c r="G123" s="149">
        <v>0</v>
      </c>
      <c r="H123" s="109"/>
      <c r="I123" s="49" t="s">
        <v>6</v>
      </c>
      <c r="J123" s="50" t="s">
        <v>31</v>
      </c>
    </row>
    <row r="124" spans="1:14" ht="15" customHeight="1" x14ac:dyDescent="0.25">
      <c r="A124" s="27"/>
      <c r="B124" s="28"/>
      <c r="C124" s="19" t="s">
        <v>78</v>
      </c>
      <c r="D124" s="18"/>
      <c r="E124" s="22"/>
      <c r="F124" s="60"/>
      <c r="G124" s="103">
        <f>+G123+G122</f>
        <v>0</v>
      </c>
      <c r="J124" s="43"/>
    </row>
    <row r="125" spans="1:14" x14ac:dyDescent="0.25">
      <c r="A125" s="27"/>
      <c r="B125" s="28"/>
      <c r="C125" s="3"/>
      <c r="D125" s="18"/>
      <c r="E125" s="22"/>
      <c r="F125" s="60"/>
      <c r="G125" s="150"/>
      <c r="J125" s="43"/>
    </row>
    <row r="126" spans="1:14" x14ac:dyDescent="0.25">
      <c r="A126" s="27"/>
      <c r="B126" s="98" t="s">
        <v>69</v>
      </c>
      <c r="D126" s="68"/>
      <c r="E126" s="22"/>
      <c r="F126" s="11"/>
      <c r="G126" s="151"/>
      <c r="J126" s="43"/>
    </row>
    <row r="127" spans="1:14" x14ac:dyDescent="0.25">
      <c r="A127" s="27"/>
      <c r="B127" s="27"/>
      <c r="C127" s="19" t="s">
        <v>34</v>
      </c>
      <c r="D127" s="19"/>
      <c r="E127" s="22"/>
      <c r="F127" s="11"/>
      <c r="G127" s="162"/>
      <c r="I127" s="134"/>
      <c r="J127" s="135"/>
    </row>
    <row r="128" spans="1:14" x14ac:dyDescent="0.25">
      <c r="A128" s="27"/>
      <c r="B128" s="27"/>
      <c r="C128" s="19" t="s">
        <v>33</v>
      </c>
      <c r="D128" s="19"/>
      <c r="E128" s="22"/>
      <c r="F128" s="11"/>
      <c r="G128" s="163"/>
      <c r="I128" s="132"/>
      <c r="J128" s="133"/>
    </row>
    <row r="129" spans="1:10" x14ac:dyDescent="0.25">
      <c r="A129" s="27"/>
      <c r="B129" s="27"/>
      <c r="C129" s="19" t="s">
        <v>85</v>
      </c>
      <c r="D129" s="19"/>
      <c r="E129" s="22"/>
      <c r="F129" s="11"/>
      <c r="G129" s="163"/>
      <c r="I129" s="132"/>
      <c r="J129" s="133"/>
    </row>
    <row r="130" spans="1:10" x14ac:dyDescent="0.25">
      <c r="A130" s="27"/>
      <c r="B130" s="27"/>
      <c r="C130" s="19" t="s">
        <v>53</v>
      </c>
      <c r="D130"/>
      <c r="E130" s="22"/>
      <c r="F130" s="11"/>
      <c r="G130" s="162"/>
      <c r="I130" s="132" t="s">
        <v>54</v>
      </c>
      <c r="J130" s="133"/>
    </row>
    <row r="131" spans="1:10" x14ac:dyDescent="0.25">
      <c r="A131" s="27"/>
      <c r="B131" s="52"/>
      <c r="C131" s="38"/>
      <c r="D131" s="53"/>
      <c r="E131" s="31"/>
      <c r="F131" s="10"/>
      <c r="G131" s="54"/>
      <c r="H131" s="53"/>
      <c r="I131" s="96"/>
      <c r="J131" s="97"/>
    </row>
    <row r="132" spans="1:10" x14ac:dyDescent="0.25">
      <c r="A132" s="27"/>
      <c r="B132" s="74" t="s">
        <v>68</v>
      </c>
      <c r="C132" s="19"/>
      <c r="D132" s="19"/>
      <c r="E132" s="20"/>
      <c r="F132" s="46"/>
      <c r="G132" s="145"/>
      <c r="H132" s="19"/>
      <c r="I132" s="19"/>
      <c r="J132" s="152"/>
    </row>
    <row r="133" spans="1:10" x14ac:dyDescent="0.25">
      <c r="A133" s="27"/>
      <c r="C133" s="19" t="s">
        <v>97</v>
      </c>
      <c r="D133" s="19"/>
      <c r="E133" s="20"/>
      <c r="F133" s="46"/>
      <c r="G133" s="145"/>
      <c r="H133" s="19"/>
      <c r="I133" s="19"/>
      <c r="J133" s="152"/>
    </row>
    <row r="134" spans="1:10" x14ac:dyDescent="0.25">
      <c r="A134" s="52"/>
      <c r="B134" s="38" t="s">
        <v>143</v>
      </c>
      <c r="C134" s="38"/>
      <c r="D134" s="38"/>
      <c r="E134" s="40"/>
      <c r="F134" s="99"/>
      <c r="G134" s="100"/>
      <c r="H134" s="38"/>
      <c r="I134" s="38"/>
      <c r="J134" s="153" t="s">
        <v>156</v>
      </c>
    </row>
    <row r="135" spans="1:10" ht="18.75" x14ac:dyDescent="0.3">
      <c r="D135" s="113"/>
    </row>
    <row r="136" spans="1:10" ht="3" customHeight="1" x14ac:dyDescent="0.25">
      <c r="D136"/>
    </row>
    <row r="137" spans="1:10" x14ac:dyDescent="0.25">
      <c r="D137"/>
    </row>
    <row r="138" spans="1:10" x14ac:dyDescent="0.25">
      <c r="D138"/>
    </row>
    <row r="139" spans="1:10" x14ac:dyDescent="0.25">
      <c r="D139"/>
    </row>
    <row r="140" spans="1:10" x14ac:dyDescent="0.25">
      <c r="D140"/>
    </row>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sheetData>
  <mergeCells count="4">
    <mergeCell ref="N15:N16"/>
    <mergeCell ref="F5:J5"/>
    <mergeCell ref="F6:J6"/>
    <mergeCell ref="F7:J7"/>
  </mergeCells>
  <hyperlinks>
    <hyperlink ref="J134" r:id="rId1" xr:uid="{0439D1AF-9280-47F7-862C-0BCD2827E926}"/>
  </hyperlinks>
  <pageMargins left="0.25" right="0.25" top="0.25" bottom="0.25" header="0.3" footer="0.3"/>
  <pageSetup paperSize="3" scale="55" fitToWidth="0" orientation="portrait" r:id="rId2"/>
  <headerFooter>
    <oddFooter>&amp;L&amp;8RRNS 2128.02&amp;R&amp;9&amp;P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71A27-47FC-4A8E-B1A9-10A1A263D5A0}">
  <sheetPr>
    <pageSetUpPr fitToPage="1"/>
  </sheetPr>
  <dimension ref="A1:R166"/>
  <sheetViews>
    <sheetView topLeftCell="A76" zoomScaleNormal="100" zoomScaleSheetLayoutView="55" workbookViewId="0">
      <selection activeCell="G85" sqref="G85"/>
    </sheetView>
  </sheetViews>
  <sheetFormatPr defaultRowHeight="15" x14ac:dyDescent="0.25"/>
  <cols>
    <col min="1" max="3" width="1.7109375" customWidth="1"/>
    <col min="4" max="4" width="32.7109375" customWidth="1"/>
    <col min="5" max="5" width="5.42578125" customWidth="1"/>
    <col min="6" max="7" width="11" customWidth="1"/>
    <col min="8" max="8" width="6" customWidth="1"/>
    <col min="9" max="9" width="29.28515625" customWidth="1"/>
    <col min="10" max="10" width="28.7109375" customWidth="1"/>
    <col min="11" max="11" width="10.28515625" customWidth="1"/>
    <col min="12" max="12" width="7.140625" customWidth="1"/>
    <col min="13" max="13" width="10.140625" customWidth="1"/>
    <col min="16" max="16" width="31.140625" customWidth="1"/>
    <col min="17" max="17" width="10.28515625" customWidth="1"/>
  </cols>
  <sheetData>
    <row r="1" spans="1:18" ht="18.75" customHeight="1" x14ac:dyDescent="0.25">
      <c r="A1" s="80" t="s">
        <v>38</v>
      </c>
      <c r="B1" s="8"/>
      <c r="C1" s="8"/>
      <c r="D1" s="7"/>
      <c r="E1" s="112" t="s">
        <v>94</v>
      </c>
      <c r="F1" s="13"/>
      <c r="G1" s="8"/>
      <c r="H1" s="8"/>
      <c r="I1" s="8"/>
      <c r="J1" s="42"/>
      <c r="N1" s="64"/>
    </row>
    <row r="2" spans="1:18" x14ac:dyDescent="0.25">
      <c r="A2" s="72" t="s">
        <v>87</v>
      </c>
      <c r="C2" s="70"/>
      <c r="D2" s="71"/>
      <c r="E2" s="21"/>
      <c r="F2" s="11"/>
      <c r="G2" s="16"/>
      <c r="J2" s="43"/>
      <c r="N2" s="64"/>
    </row>
    <row r="3" spans="1:18" ht="15.75" x14ac:dyDescent="0.25">
      <c r="A3" s="51" t="s">
        <v>47</v>
      </c>
      <c r="C3" s="70"/>
      <c r="D3" s="71"/>
      <c r="E3" s="21"/>
      <c r="F3" s="142" t="s">
        <v>42</v>
      </c>
      <c r="J3" s="43"/>
      <c r="N3" s="64"/>
    </row>
    <row r="4" spans="1:18" ht="8.1" customHeight="1" x14ac:dyDescent="0.25">
      <c r="A4" s="78"/>
      <c r="B4" s="1"/>
      <c r="C4" s="1"/>
      <c r="D4" s="70"/>
      <c r="E4" s="21"/>
      <c r="F4" s="11"/>
      <c r="G4" s="16"/>
      <c r="J4" s="43"/>
      <c r="N4" s="64"/>
    </row>
    <row r="5" spans="1:18" ht="16.5" customHeight="1" x14ac:dyDescent="0.25">
      <c r="A5" s="61"/>
      <c r="B5" s="1"/>
      <c r="C5" s="1"/>
      <c r="D5" s="93" t="s">
        <v>59</v>
      </c>
      <c r="E5" s="21"/>
      <c r="F5" s="178">
        <f>Request!B10</f>
        <v>0</v>
      </c>
      <c r="G5" s="178"/>
      <c r="H5" s="178"/>
      <c r="I5" s="178"/>
      <c r="J5" s="179"/>
      <c r="K5" s="1"/>
      <c r="L5" s="1"/>
      <c r="M5" s="1"/>
      <c r="N5" s="65"/>
      <c r="O5" s="1"/>
      <c r="P5" s="1"/>
      <c r="Q5" s="1"/>
      <c r="R5" s="1"/>
    </row>
    <row r="6" spans="1:18" ht="15.75" x14ac:dyDescent="0.25">
      <c r="A6" s="62"/>
      <c r="B6" s="2"/>
      <c r="C6" s="2"/>
      <c r="D6" s="79" t="s">
        <v>60</v>
      </c>
      <c r="E6" s="21"/>
      <c r="F6" s="180"/>
      <c r="G6" s="180"/>
      <c r="H6" s="180"/>
      <c r="I6" s="180"/>
      <c r="J6" s="181"/>
      <c r="K6" s="2"/>
      <c r="L6" s="2"/>
      <c r="M6" s="2"/>
      <c r="N6" s="66"/>
      <c r="O6" s="2"/>
      <c r="P6" s="2"/>
      <c r="Q6" s="2"/>
      <c r="R6" s="2"/>
    </row>
    <row r="7" spans="1:18" ht="15.75" x14ac:dyDescent="0.25">
      <c r="A7" s="62"/>
      <c r="B7" s="2"/>
      <c r="C7" s="2"/>
      <c r="D7" s="79" t="s">
        <v>61</v>
      </c>
      <c r="E7" s="21"/>
      <c r="F7" s="180"/>
      <c r="G7" s="180"/>
      <c r="H7" s="180"/>
      <c r="I7" s="180"/>
      <c r="J7" s="181"/>
      <c r="K7" s="2"/>
      <c r="L7" s="2"/>
      <c r="M7" s="2"/>
      <c r="N7" s="66"/>
      <c r="O7" s="2"/>
      <c r="P7" s="2"/>
      <c r="Q7" s="2"/>
      <c r="R7" s="2"/>
    </row>
    <row r="8" spans="1:18" ht="12" customHeight="1" x14ac:dyDescent="0.25">
      <c r="A8" s="27"/>
      <c r="D8" s="3"/>
      <c r="E8" s="22"/>
      <c r="F8" s="12"/>
      <c r="G8" s="16"/>
      <c r="J8" s="43"/>
      <c r="N8" s="64"/>
    </row>
    <row r="9" spans="1:18" x14ac:dyDescent="0.25">
      <c r="A9" s="63"/>
      <c r="B9" s="69"/>
      <c r="C9" s="69"/>
      <c r="D9" s="5" t="s">
        <v>63</v>
      </c>
      <c r="E9" s="22"/>
      <c r="F9" s="118">
        <v>0</v>
      </c>
      <c r="G9" s="69"/>
      <c r="H9" s="69"/>
      <c r="I9" s="69"/>
      <c r="J9" s="73"/>
      <c r="K9" s="69"/>
      <c r="L9" s="69"/>
      <c r="M9" s="69"/>
      <c r="N9" s="67"/>
      <c r="O9" s="4"/>
      <c r="P9" s="4"/>
      <c r="Q9" s="4"/>
      <c r="R9" s="4"/>
    </row>
    <row r="10" spans="1:18" x14ac:dyDescent="0.25">
      <c r="A10" s="27"/>
      <c r="D10" s="5" t="s">
        <v>64</v>
      </c>
      <c r="E10" s="22"/>
      <c r="F10" s="119">
        <v>0</v>
      </c>
      <c r="G10" s="16"/>
      <c r="J10" s="43"/>
      <c r="N10" s="64"/>
    </row>
    <row r="11" spans="1:18" x14ac:dyDescent="0.25">
      <c r="A11" s="27"/>
      <c r="D11" s="5" t="s">
        <v>65</v>
      </c>
      <c r="E11" s="22"/>
      <c r="F11" s="120">
        <v>0</v>
      </c>
      <c r="G11" s="16"/>
      <c r="J11" s="43"/>
      <c r="N11" s="64"/>
    </row>
    <row r="12" spans="1:18" x14ac:dyDescent="0.25">
      <c r="A12" s="27"/>
      <c r="D12" s="5" t="s">
        <v>62</v>
      </c>
      <c r="E12" s="22"/>
      <c r="F12" s="121"/>
      <c r="G12" s="16"/>
      <c r="J12" s="43"/>
      <c r="N12" s="64"/>
    </row>
    <row r="13" spans="1:18" x14ac:dyDescent="0.25">
      <c r="A13" s="27"/>
      <c r="D13" s="5" t="s">
        <v>66</v>
      </c>
      <c r="E13" s="22"/>
      <c r="F13" s="120">
        <v>0</v>
      </c>
      <c r="G13" s="16"/>
      <c r="J13" s="43"/>
      <c r="N13" s="64"/>
    </row>
    <row r="14" spans="1:18" ht="3.95" customHeight="1" x14ac:dyDescent="0.25">
      <c r="A14" s="27"/>
      <c r="E14" s="22"/>
      <c r="F14" s="11"/>
      <c r="G14" s="16"/>
      <c r="J14" s="43"/>
      <c r="N14" s="64"/>
    </row>
    <row r="15" spans="1:18" ht="21.75" customHeight="1" x14ac:dyDescent="0.25">
      <c r="A15" s="27"/>
      <c r="B15" s="41" t="s">
        <v>8</v>
      </c>
      <c r="C15" s="8"/>
      <c r="D15" s="8"/>
      <c r="E15" s="29"/>
      <c r="F15" s="13"/>
      <c r="G15" s="17"/>
      <c r="H15" s="42"/>
      <c r="J15" s="43"/>
      <c r="N15" s="176" t="s">
        <v>39</v>
      </c>
    </row>
    <row r="16" spans="1:18" x14ac:dyDescent="0.25">
      <c r="A16" s="27"/>
      <c r="B16" s="27"/>
      <c r="C16" s="3" t="s">
        <v>15</v>
      </c>
      <c r="D16" s="3"/>
      <c r="E16" s="22"/>
      <c r="F16" s="11"/>
      <c r="G16" s="16"/>
      <c r="H16" s="43"/>
      <c r="J16" s="43"/>
      <c r="N16" s="177"/>
    </row>
    <row r="17" spans="1:14" x14ac:dyDescent="0.25">
      <c r="A17" s="27"/>
      <c r="B17" s="27"/>
      <c r="D17" s="19" t="s">
        <v>9</v>
      </c>
      <c r="E17" s="20"/>
      <c r="F17" s="122">
        <v>0</v>
      </c>
      <c r="G17" s="16"/>
      <c r="H17" s="43"/>
      <c r="J17" s="43"/>
      <c r="N17" s="83" t="e">
        <f t="shared" ref="N17:N20" si="0">+F17/F$9</f>
        <v>#DIV/0!</v>
      </c>
    </row>
    <row r="18" spans="1:14" x14ac:dyDescent="0.25">
      <c r="A18" s="27"/>
      <c r="B18" s="27"/>
      <c r="D18" s="19" t="s">
        <v>5</v>
      </c>
      <c r="E18" s="20"/>
      <c r="F18" s="122">
        <v>0</v>
      </c>
      <c r="G18" s="16"/>
      <c r="H18" s="43"/>
      <c r="J18" s="43"/>
      <c r="N18" s="83" t="e">
        <f t="shared" si="0"/>
        <v>#DIV/0!</v>
      </c>
    </row>
    <row r="19" spans="1:14" x14ac:dyDescent="0.25">
      <c r="A19" s="27"/>
      <c r="B19" s="27"/>
      <c r="D19" s="19" t="s">
        <v>10</v>
      </c>
      <c r="E19" s="20"/>
      <c r="F19" s="122">
        <v>0</v>
      </c>
      <c r="G19" s="16"/>
      <c r="H19" s="43"/>
      <c r="J19" s="43"/>
      <c r="N19" s="83" t="e">
        <f t="shared" si="0"/>
        <v>#DIV/0!</v>
      </c>
    </row>
    <row r="20" spans="1:14" x14ac:dyDescent="0.25">
      <c r="A20" s="27"/>
      <c r="B20" s="27"/>
      <c r="D20" s="19" t="s">
        <v>11</v>
      </c>
      <c r="E20" s="20"/>
      <c r="F20" s="122">
        <v>0</v>
      </c>
      <c r="G20" s="16"/>
      <c r="H20" s="43"/>
      <c r="J20" s="43"/>
      <c r="N20" s="83" t="e">
        <f t="shared" si="0"/>
        <v>#DIV/0!</v>
      </c>
    </row>
    <row r="21" spans="1:14" x14ac:dyDescent="0.25">
      <c r="A21" s="27"/>
      <c r="B21" s="27"/>
      <c r="C21" t="s">
        <v>25</v>
      </c>
      <c r="E21" s="22"/>
      <c r="F21" s="13"/>
      <c r="G21" s="16">
        <f>SUM(F17:F20)</f>
        <v>0</v>
      </c>
      <c r="H21" s="43"/>
      <c r="J21" s="43"/>
      <c r="N21" s="83" t="e">
        <f>+G21/F$9</f>
        <v>#DIV/0!</v>
      </c>
    </row>
    <row r="22" spans="1:14" ht="4.5" customHeight="1" x14ac:dyDescent="0.25">
      <c r="A22" s="27"/>
      <c r="B22" s="27"/>
      <c r="E22" s="22"/>
      <c r="F22" s="11"/>
      <c r="G22" s="16"/>
      <c r="H22" s="43"/>
      <c r="J22" s="43"/>
      <c r="N22" s="104"/>
    </row>
    <row r="23" spans="1:14" ht="15" customHeight="1" x14ac:dyDescent="0.25">
      <c r="A23" s="27"/>
      <c r="B23" s="27"/>
      <c r="C23" s="70" t="s">
        <v>7</v>
      </c>
      <c r="D23" s="3"/>
      <c r="E23" s="24"/>
      <c r="F23" s="11"/>
      <c r="G23" s="16"/>
      <c r="H23" s="43"/>
      <c r="J23" s="43"/>
      <c r="N23" s="104"/>
    </row>
    <row r="24" spans="1:14" x14ac:dyDescent="0.25">
      <c r="A24" s="27"/>
      <c r="B24" s="27"/>
      <c r="C24" s="70" t="s">
        <v>103</v>
      </c>
      <c r="D24" s="124"/>
      <c r="E24" s="20"/>
      <c r="F24" s="137"/>
      <c r="G24" s="16"/>
      <c r="H24" s="43"/>
      <c r="J24" s="43"/>
      <c r="N24" s="83"/>
    </row>
    <row r="25" spans="1:14" x14ac:dyDescent="0.25">
      <c r="A25" s="27"/>
      <c r="B25" s="27"/>
      <c r="C25" s="6"/>
      <c r="D25" s="127" t="s">
        <v>104</v>
      </c>
      <c r="E25" s="20"/>
      <c r="F25" s="122">
        <v>0</v>
      </c>
      <c r="G25" s="16"/>
      <c r="H25" s="43"/>
      <c r="J25" s="43"/>
      <c r="N25" s="83" t="e">
        <f t="shared" ref="N25:N77" si="1">+F25/F$9</f>
        <v>#DIV/0!</v>
      </c>
    </row>
    <row r="26" spans="1:14" ht="15" customHeight="1" x14ac:dyDescent="0.25">
      <c r="A26" s="27"/>
      <c r="B26" s="27"/>
      <c r="C26" s="6"/>
      <c r="D26" s="127" t="s">
        <v>105</v>
      </c>
      <c r="E26" s="20"/>
      <c r="F26" s="122">
        <v>0</v>
      </c>
      <c r="G26" s="16"/>
      <c r="H26" s="43"/>
      <c r="J26" s="43"/>
      <c r="N26" s="83" t="e">
        <f t="shared" si="1"/>
        <v>#DIV/0!</v>
      </c>
    </row>
    <row r="27" spans="1:14" x14ac:dyDescent="0.25">
      <c r="A27" s="27"/>
      <c r="B27" s="27"/>
      <c r="C27" s="6"/>
      <c r="D27" s="127" t="s">
        <v>106</v>
      </c>
      <c r="E27" s="20"/>
      <c r="F27" s="122">
        <v>0</v>
      </c>
      <c r="G27" s="16"/>
      <c r="H27" s="43"/>
      <c r="J27" s="43"/>
      <c r="N27" s="83" t="e">
        <f t="shared" si="1"/>
        <v>#DIV/0!</v>
      </c>
    </row>
    <row r="28" spans="1:14" x14ac:dyDescent="0.25">
      <c r="A28" s="27"/>
      <c r="B28" s="27"/>
      <c r="C28" s="6"/>
      <c r="D28" s="126" t="s">
        <v>107</v>
      </c>
      <c r="E28" s="20"/>
      <c r="F28" s="123">
        <v>0</v>
      </c>
      <c r="G28" s="16"/>
      <c r="H28" s="43"/>
      <c r="J28" s="43"/>
      <c r="N28" s="83" t="e">
        <f t="shared" si="1"/>
        <v>#DIV/0!</v>
      </c>
    </row>
    <row r="29" spans="1:14" x14ac:dyDescent="0.25">
      <c r="A29" s="27"/>
      <c r="B29" s="27"/>
      <c r="C29" s="6"/>
      <c r="D29" s="126" t="s">
        <v>108</v>
      </c>
      <c r="E29" s="20"/>
      <c r="F29" s="123">
        <v>0</v>
      </c>
      <c r="G29" s="16"/>
      <c r="H29" s="43"/>
      <c r="J29" s="43"/>
      <c r="N29" s="83" t="e">
        <f t="shared" si="1"/>
        <v>#DIV/0!</v>
      </c>
    </row>
    <row r="30" spans="1:14" x14ac:dyDescent="0.25">
      <c r="A30" s="27"/>
      <c r="B30" s="27"/>
      <c r="C30" s="6"/>
      <c r="D30" s="126" t="s">
        <v>3</v>
      </c>
      <c r="E30" s="20"/>
      <c r="F30" s="122">
        <v>0</v>
      </c>
      <c r="G30" s="16"/>
      <c r="H30" s="43"/>
      <c r="J30" s="43"/>
      <c r="N30" s="83" t="e">
        <f t="shared" si="1"/>
        <v>#DIV/0!</v>
      </c>
    </row>
    <row r="31" spans="1:14" x14ac:dyDescent="0.25">
      <c r="A31" s="27"/>
      <c r="B31" s="27"/>
      <c r="C31" s="6"/>
      <c r="D31" s="126" t="s">
        <v>109</v>
      </c>
      <c r="E31" s="20"/>
      <c r="F31" s="122">
        <v>0</v>
      </c>
      <c r="G31" s="16"/>
      <c r="H31" s="43"/>
      <c r="J31" s="43"/>
      <c r="N31" s="83" t="e">
        <f t="shared" si="1"/>
        <v>#DIV/0!</v>
      </c>
    </row>
    <row r="32" spans="1:14" x14ac:dyDescent="0.25">
      <c r="A32" s="27"/>
      <c r="B32" s="27"/>
      <c r="C32" s="6"/>
      <c r="D32" s="126" t="s">
        <v>110</v>
      </c>
      <c r="E32" s="20"/>
      <c r="F32" s="123">
        <v>0</v>
      </c>
      <c r="G32" s="16"/>
      <c r="H32" s="43"/>
      <c r="J32" s="43"/>
      <c r="N32" s="83" t="e">
        <f t="shared" si="1"/>
        <v>#DIV/0!</v>
      </c>
    </row>
    <row r="33" spans="1:14" ht="25.5" x14ac:dyDescent="0.25">
      <c r="A33" s="27"/>
      <c r="B33" s="27"/>
      <c r="C33" s="6"/>
      <c r="D33" s="126" t="s">
        <v>111</v>
      </c>
      <c r="E33" s="20"/>
      <c r="F33" s="123">
        <v>0</v>
      </c>
      <c r="G33" s="16"/>
      <c r="H33" s="43"/>
      <c r="J33" s="43"/>
      <c r="N33" s="83" t="e">
        <f t="shared" si="1"/>
        <v>#DIV/0!</v>
      </c>
    </row>
    <row r="34" spans="1:14" x14ac:dyDescent="0.25">
      <c r="A34" s="27"/>
      <c r="B34" s="27"/>
      <c r="C34" s="141" t="s">
        <v>144</v>
      </c>
      <c r="D34" s="126"/>
      <c r="E34" s="20"/>
      <c r="F34" s="138"/>
      <c r="G34" s="16">
        <f>SUM(F25:F33)</f>
        <v>0</v>
      </c>
      <c r="H34" s="43"/>
      <c r="J34" s="43"/>
      <c r="N34" s="83" t="e">
        <f>+G34/F$9</f>
        <v>#DIV/0!</v>
      </c>
    </row>
    <row r="35" spans="1:14" x14ac:dyDescent="0.25">
      <c r="A35" s="27"/>
      <c r="B35" s="27"/>
      <c r="C35" s="70" t="s">
        <v>112</v>
      </c>
      <c r="D35" s="125"/>
      <c r="E35" s="20"/>
      <c r="F35" s="138"/>
      <c r="G35" s="16"/>
      <c r="H35" s="43"/>
      <c r="J35" s="43"/>
      <c r="N35" s="83"/>
    </row>
    <row r="36" spans="1:14" x14ac:dyDescent="0.25">
      <c r="A36" s="27"/>
      <c r="B36" s="27"/>
      <c r="C36" s="6"/>
      <c r="D36" s="126" t="s">
        <v>113</v>
      </c>
      <c r="E36" s="20"/>
      <c r="F36" s="123">
        <v>0</v>
      </c>
      <c r="G36" s="16"/>
      <c r="H36" s="43"/>
      <c r="J36" s="43"/>
      <c r="N36" s="83" t="e">
        <f t="shared" si="1"/>
        <v>#DIV/0!</v>
      </c>
    </row>
    <row r="37" spans="1:14" x14ac:dyDescent="0.25">
      <c r="A37" s="27"/>
      <c r="B37" s="27"/>
      <c r="C37" s="6"/>
      <c r="D37" s="126" t="s">
        <v>114</v>
      </c>
      <c r="E37" s="20"/>
      <c r="F37" s="123">
        <v>0</v>
      </c>
      <c r="G37" s="16"/>
      <c r="H37" s="43"/>
      <c r="J37" s="43"/>
      <c r="N37" s="83" t="e">
        <f t="shared" si="1"/>
        <v>#DIV/0!</v>
      </c>
    </row>
    <row r="38" spans="1:14" ht="25.5" x14ac:dyDescent="0.25">
      <c r="A38" s="27"/>
      <c r="B38" s="27"/>
      <c r="C38" s="6"/>
      <c r="D38" s="126" t="s">
        <v>115</v>
      </c>
      <c r="E38" s="20"/>
      <c r="F38" s="123">
        <v>0</v>
      </c>
      <c r="G38" s="16"/>
      <c r="H38" s="43"/>
      <c r="J38" s="43"/>
      <c r="N38" s="83" t="e">
        <f t="shared" si="1"/>
        <v>#DIV/0!</v>
      </c>
    </row>
    <row r="39" spans="1:14" ht="51" x14ac:dyDescent="0.25">
      <c r="A39" s="27"/>
      <c r="B39" s="27"/>
      <c r="C39" s="6"/>
      <c r="D39" s="126" t="s">
        <v>116</v>
      </c>
      <c r="E39" s="20"/>
      <c r="F39" s="123">
        <v>0</v>
      </c>
      <c r="G39" s="16"/>
      <c r="H39" s="43"/>
      <c r="J39" s="43"/>
      <c r="N39" s="83" t="e">
        <f t="shared" si="1"/>
        <v>#DIV/0!</v>
      </c>
    </row>
    <row r="40" spans="1:14" x14ac:dyDescent="0.25">
      <c r="A40" s="27"/>
      <c r="B40" s="27"/>
      <c r="C40" s="6"/>
      <c r="D40" s="126" t="s">
        <v>117</v>
      </c>
      <c r="E40" s="20"/>
      <c r="F40" s="123">
        <v>0</v>
      </c>
      <c r="G40" s="16"/>
      <c r="H40" s="43"/>
      <c r="J40" s="43"/>
      <c r="N40" s="83" t="e">
        <f t="shared" si="1"/>
        <v>#DIV/0!</v>
      </c>
    </row>
    <row r="41" spans="1:14" ht="51" x14ac:dyDescent="0.25">
      <c r="A41" s="27"/>
      <c r="B41" s="27"/>
      <c r="C41" s="6"/>
      <c r="D41" s="126" t="s">
        <v>118</v>
      </c>
      <c r="E41" s="20"/>
      <c r="F41" s="123">
        <v>0</v>
      </c>
      <c r="G41" s="16"/>
      <c r="H41" s="43"/>
      <c r="J41" s="43"/>
      <c r="N41" s="83" t="e">
        <f t="shared" si="1"/>
        <v>#DIV/0!</v>
      </c>
    </row>
    <row r="42" spans="1:14" x14ac:dyDescent="0.25">
      <c r="A42" s="27"/>
      <c r="B42" s="27"/>
      <c r="C42" s="141" t="s">
        <v>145</v>
      </c>
      <c r="D42" s="126"/>
      <c r="E42" s="20"/>
      <c r="F42" s="138"/>
      <c r="G42" s="16">
        <f>+SUM(F36:F41)</f>
        <v>0</v>
      </c>
      <c r="H42" s="43"/>
      <c r="J42" s="43"/>
      <c r="N42" s="83" t="e">
        <f>+G42/F$9</f>
        <v>#DIV/0!</v>
      </c>
    </row>
    <row r="43" spans="1:14" x14ac:dyDescent="0.25">
      <c r="A43" s="27"/>
      <c r="B43" s="27"/>
      <c r="C43" s="70" t="s">
        <v>119</v>
      </c>
      <c r="D43" s="125"/>
      <c r="E43" s="20"/>
      <c r="F43" s="138"/>
      <c r="G43" s="16"/>
      <c r="H43" s="43"/>
      <c r="J43" s="43"/>
      <c r="N43" s="83"/>
    </row>
    <row r="44" spans="1:14" x14ac:dyDescent="0.25">
      <c r="A44" s="27"/>
      <c r="B44" s="27"/>
      <c r="C44" s="6"/>
      <c r="D44" s="126" t="s">
        <v>120</v>
      </c>
      <c r="E44" s="20"/>
      <c r="F44" s="123">
        <v>0</v>
      </c>
      <c r="G44" s="16"/>
      <c r="H44" s="43"/>
      <c r="J44" s="43"/>
      <c r="N44" s="83" t="e">
        <f t="shared" si="1"/>
        <v>#DIV/0!</v>
      </c>
    </row>
    <row r="45" spans="1:14" ht="25.5" x14ac:dyDescent="0.25">
      <c r="A45" s="27"/>
      <c r="B45" s="27"/>
      <c r="C45" s="6"/>
      <c r="D45" s="126" t="s">
        <v>121</v>
      </c>
      <c r="E45" s="20"/>
      <c r="F45" s="123">
        <v>0</v>
      </c>
      <c r="G45" s="16"/>
      <c r="H45" s="43"/>
      <c r="J45" s="43"/>
      <c r="N45" s="83" t="e">
        <f t="shared" si="1"/>
        <v>#DIV/0!</v>
      </c>
    </row>
    <row r="46" spans="1:14" x14ac:dyDescent="0.25">
      <c r="A46" s="27"/>
      <c r="B46" s="27"/>
      <c r="C46" s="6"/>
      <c r="D46" s="126" t="s">
        <v>122</v>
      </c>
      <c r="E46" s="20"/>
      <c r="F46" s="123">
        <v>0</v>
      </c>
      <c r="G46" s="16"/>
      <c r="H46" s="43"/>
      <c r="J46" s="43"/>
      <c r="N46" s="83" t="e">
        <f t="shared" si="1"/>
        <v>#DIV/0!</v>
      </c>
    </row>
    <row r="47" spans="1:14" x14ac:dyDescent="0.25">
      <c r="A47" s="27"/>
      <c r="B47" s="27"/>
      <c r="C47" s="6"/>
      <c r="D47" s="126" t="s">
        <v>1</v>
      </c>
      <c r="E47" s="20"/>
      <c r="F47" s="123">
        <v>0</v>
      </c>
      <c r="G47" s="16"/>
      <c r="H47" s="43"/>
      <c r="J47" s="43"/>
      <c r="N47" s="83" t="e">
        <f t="shared" si="1"/>
        <v>#DIV/0!</v>
      </c>
    </row>
    <row r="48" spans="1:14" x14ac:dyDescent="0.25">
      <c r="A48" s="27"/>
      <c r="B48" s="27"/>
      <c r="C48" s="6"/>
      <c r="D48" s="126" t="s">
        <v>123</v>
      </c>
      <c r="E48" s="20"/>
      <c r="F48" s="123">
        <v>0</v>
      </c>
      <c r="G48" s="16"/>
      <c r="H48" s="43"/>
      <c r="J48" s="43"/>
      <c r="N48" s="83" t="e">
        <f t="shared" si="1"/>
        <v>#DIV/0!</v>
      </c>
    </row>
    <row r="49" spans="1:14" x14ac:dyDescent="0.25">
      <c r="A49" s="27"/>
      <c r="B49" s="27"/>
      <c r="C49" s="6"/>
      <c r="D49" s="126" t="s">
        <v>124</v>
      </c>
      <c r="E49" s="20"/>
      <c r="F49" s="123">
        <v>0</v>
      </c>
      <c r="G49" s="16"/>
      <c r="H49" s="43"/>
      <c r="J49" s="43"/>
      <c r="N49" s="83" t="e">
        <f t="shared" si="1"/>
        <v>#DIV/0!</v>
      </c>
    </row>
    <row r="50" spans="1:14" x14ac:dyDescent="0.25">
      <c r="A50" s="27"/>
      <c r="B50" s="27"/>
      <c r="C50" s="6"/>
      <c r="D50" s="126" t="s">
        <v>125</v>
      </c>
      <c r="E50" s="20"/>
      <c r="F50" s="123">
        <v>0</v>
      </c>
      <c r="G50" s="16"/>
      <c r="H50" s="43"/>
      <c r="J50" s="43"/>
      <c r="N50" s="83" t="e">
        <f t="shared" si="1"/>
        <v>#DIV/0!</v>
      </c>
    </row>
    <row r="51" spans="1:14" x14ac:dyDescent="0.25">
      <c r="A51" s="27"/>
      <c r="B51" s="27"/>
      <c r="C51" s="6"/>
      <c r="D51" s="126" t="s">
        <v>126</v>
      </c>
      <c r="E51" s="20"/>
      <c r="F51" s="123">
        <v>0</v>
      </c>
      <c r="G51" s="16"/>
      <c r="H51" s="43"/>
      <c r="J51" s="43"/>
      <c r="N51" s="83" t="e">
        <f t="shared" si="1"/>
        <v>#DIV/0!</v>
      </c>
    </row>
    <row r="52" spans="1:14" x14ac:dyDescent="0.25">
      <c r="A52" s="27"/>
      <c r="B52" s="27"/>
      <c r="C52" s="6"/>
      <c r="D52" s="126" t="s">
        <v>20</v>
      </c>
      <c r="E52" s="20"/>
      <c r="F52" s="123">
        <v>0</v>
      </c>
      <c r="G52" s="16"/>
      <c r="H52" s="43"/>
      <c r="J52" s="43"/>
      <c r="N52" s="83" t="e">
        <f t="shared" si="1"/>
        <v>#DIV/0!</v>
      </c>
    </row>
    <row r="53" spans="1:14" x14ac:dyDescent="0.25">
      <c r="A53" s="27"/>
      <c r="B53" s="27"/>
      <c r="C53" s="6"/>
      <c r="D53" s="126" t="s">
        <v>127</v>
      </c>
      <c r="E53" s="20"/>
      <c r="F53" s="123">
        <v>0</v>
      </c>
      <c r="G53" s="16"/>
      <c r="H53" s="43"/>
      <c r="J53" s="43"/>
      <c r="N53" s="83" t="e">
        <f t="shared" si="1"/>
        <v>#DIV/0!</v>
      </c>
    </row>
    <row r="54" spans="1:14" x14ac:dyDescent="0.25">
      <c r="A54" s="27"/>
      <c r="B54" s="27"/>
      <c r="C54" s="6"/>
      <c r="D54" s="126" t="s">
        <v>128</v>
      </c>
      <c r="E54" s="20"/>
      <c r="F54" s="123">
        <v>0</v>
      </c>
      <c r="G54" s="16"/>
      <c r="H54" s="43"/>
      <c r="J54" s="43"/>
      <c r="N54" s="83" t="e">
        <f t="shared" si="1"/>
        <v>#DIV/0!</v>
      </c>
    </row>
    <row r="55" spans="1:14" x14ac:dyDescent="0.25">
      <c r="A55" s="27"/>
      <c r="B55" s="27"/>
      <c r="C55" s="6"/>
      <c r="D55" s="126" t="s">
        <v>129</v>
      </c>
      <c r="E55" s="20"/>
      <c r="F55" s="123">
        <v>0</v>
      </c>
      <c r="G55" s="16"/>
      <c r="H55" s="43"/>
      <c r="J55" s="43"/>
      <c r="N55" s="83" t="e">
        <f t="shared" si="1"/>
        <v>#DIV/0!</v>
      </c>
    </row>
    <row r="56" spans="1:14" x14ac:dyDescent="0.25">
      <c r="A56" s="27"/>
      <c r="B56" s="27"/>
      <c r="C56" s="141" t="s">
        <v>146</v>
      </c>
      <c r="D56" s="126"/>
      <c r="E56" s="20"/>
      <c r="F56" s="138"/>
      <c r="G56" s="16">
        <f>SUM(F44:F55)</f>
        <v>0</v>
      </c>
      <c r="H56" s="43"/>
      <c r="J56" s="43"/>
      <c r="N56" s="83" t="e">
        <f>+G56/F$9</f>
        <v>#DIV/0!</v>
      </c>
    </row>
    <row r="57" spans="1:14" x14ac:dyDescent="0.25">
      <c r="A57" s="27"/>
      <c r="B57" s="27"/>
      <c r="C57" s="70" t="s">
        <v>130</v>
      </c>
      <c r="D57" s="125"/>
      <c r="E57" s="20"/>
      <c r="F57" s="138"/>
      <c r="G57" s="16"/>
      <c r="H57" s="43"/>
      <c r="J57" s="43"/>
      <c r="N57" s="83"/>
    </row>
    <row r="58" spans="1:14" x14ac:dyDescent="0.25">
      <c r="A58" s="27"/>
      <c r="B58" s="27"/>
      <c r="C58" s="6"/>
      <c r="D58" s="126" t="s">
        <v>131</v>
      </c>
      <c r="E58" s="20"/>
      <c r="F58" s="123">
        <v>0</v>
      </c>
      <c r="G58" s="16"/>
      <c r="H58" s="43"/>
      <c r="J58" s="43"/>
      <c r="N58" s="83" t="e">
        <f t="shared" si="1"/>
        <v>#DIV/0!</v>
      </c>
    </row>
    <row r="59" spans="1:14" x14ac:dyDescent="0.25">
      <c r="A59" s="27"/>
      <c r="B59" s="27"/>
      <c r="C59" s="6"/>
      <c r="D59" s="126" t="s">
        <v>132</v>
      </c>
      <c r="E59" s="20"/>
      <c r="F59" s="123">
        <v>0</v>
      </c>
      <c r="G59" s="16"/>
      <c r="H59" s="43"/>
      <c r="J59" s="43"/>
      <c r="N59" s="83" t="e">
        <f t="shared" si="1"/>
        <v>#DIV/0!</v>
      </c>
    </row>
    <row r="60" spans="1:14" x14ac:dyDescent="0.25">
      <c r="A60" s="27"/>
      <c r="B60" s="27"/>
      <c r="C60" s="6"/>
      <c r="D60" s="126" t="s">
        <v>133</v>
      </c>
      <c r="E60" s="20"/>
      <c r="F60" s="123">
        <v>0</v>
      </c>
      <c r="G60" s="16"/>
      <c r="H60" s="43"/>
      <c r="J60" s="43"/>
      <c r="N60" s="83" t="e">
        <f t="shared" si="1"/>
        <v>#DIV/0!</v>
      </c>
    </row>
    <row r="61" spans="1:14" x14ac:dyDescent="0.25">
      <c r="A61" s="27"/>
      <c r="B61" s="27"/>
      <c r="C61" s="6"/>
      <c r="D61" s="126" t="s">
        <v>134</v>
      </c>
      <c r="E61" s="20"/>
      <c r="F61" s="123">
        <v>0</v>
      </c>
      <c r="G61" s="16"/>
      <c r="H61" s="43"/>
      <c r="J61" s="43"/>
      <c r="N61" s="83" t="e">
        <f t="shared" si="1"/>
        <v>#DIV/0!</v>
      </c>
    </row>
    <row r="62" spans="1:14" x14ac:dyDescent="0.25">
      <c r="A62" s="27"/>
      <c r="B62" s="27"/>
      <c r="C62" s="6"/>
      <c r="D62" s="126" t="s">
        <v>135</v>
      </c>
      <c r="E62" s="20"/>
      <c r="F62" s="123">
        <v>0</v>
      </c>
      <c r="G62" s="16"/>
      <c r="H62" s="43"/>
      <c r="J62" s="43"/>
      <c r="N62" s="83" t="e">
        <f t="shared" si="1"/>
        <v>#DIV/0!</v>
      </c>
    </row>
    <row r="63" spans="1:14" x14ac:dyDescent="0.25">
      <c r="A63" s="27"/>
      <c r="B63" s="27"/>
      <c r="C63" s="6"/>
      <c r="D63" s="126" t="s">
        <v>0</v>
      </c>
      <c r="E63" s="20"/>
      <c r="F63" s="123">
        <v>0</v>
      </c>
      <c r="G63" s="16"/>
      <c r="H63" s="43"/>
      <c r="J63" s="43"/>
      <c r="N63" s="83" t="e">
        <f t="shared" si="1"/>
        <v>#DIV/0!</v>
      </c>
    </row>
    <row r="64" spans="1:14" ht="15" customHeight="1" x14ac:dyDescent="0.25">
      <c r="A64" s="27"/>
      <c r="B64" s="27"/>
      <c r="C64" s="6"/>
      <c r="D64" s="126" t="s">
        <v>21</v>
      </c>
      <c r="E64" s="20"/>
      <c r="F64" s="123">
        <v>0</v>
      </c>
      <c r="G64" s="16"/>
      <c r="H64" s="43"/>
      <c r="J64" s="43"/>
      <c r="N64" s="83" t="e">
        <f t="shared" si="1"/>
        <v>#DIV/0!</v>
      </c>
    </row>
    <row r="65" spans="1:18" x14ac:dyDescent="0.25">
      <c r="A65" s="27"/>
      <c r="B65" s="27"/>
      <c r="C65" s="6"/>
      <c r="D65" s="126" t="s">
        <v>2</v>
      </c>
      <c r="E65" s="20"/>
      <c r="F65" s="123">
        <v>0</v>
      </c>
      <c r="G65" s="16"/>
      <c r="H65" s="43"/>
      <c r="J65" s="43"/>
      <c r="N65" s="83" t="e">
        <f t="shared" si="1"/>
        <v>#DIV/0!</v>
      </c>
    </row>
    <row r="66" spans="1:18" x14ac:dyDescent="0.25">
      <c r="A66" s="27"/>
      <c r="B66" s="27"/>
      <c r="C66" s="6"/>
      <c r="D66" s="126" t="s">
        <v>136</v>
      </c>
      <c r="E66" s="20"/>
      <c r="F66" s="123">
        <v>0</v>
      </c>
      <c r="G66" s="16"/>
      <c r="H66" s="43"/>
      <c r="J66" s="43"/>
      <c r="N66" s="83" t="e">
        <f t="shared" si="1"/>
        <v>#DIV/0!</v>
      </c>
    </row>
    <row r="67" spans="1:18" x14ac:dyDescent="0.25">
      <c r="A67" s="27"/>
      <c r="B67" s="27"/>
      <c r="C67" s="6"/>
      <c r="D67" s="126" t="s">
        <v>137</v>
      </c>
      <c r="E67" s="20"/>
      <c r="F67" s="123">
        <v>0</v>
      </c>
      <c r="G67" s="16"/>
      <c r="H67" s="43"/>
      <c r="J67" s="43"/>
      <c r="N67" s="83" t="e">
        <f t="shared" si="1"/>
        <v>#DIV/0!</v>
      </c>
    </row>
    <row r="68" spans="1:18" x14ac:dyDescent="0.25">
      <c r="A68" s="27"/>
      <c r="B68" s="27"/>
      <c r="C68" s="6"/>
      <c r="D68" s="126" t="s">
        <v>138</v>
      </c>
      <c r="E68" s="20"/>
      <c r="F68" s="123">
        <v>0</v>
      </c>
      <c r="G68" s="16"/>
      <c r="H68" s="43"/>
      <c r="J68" s="43"/>
      <c r="N68" s="83" t="e">
        <f t="shared" si="1"/>
        <v>#DIV/0!</v>
      </c>
    </row>
    <row r="69" spans="1:18" x14ac:dyDescent="0.25">
      <c r="A69" s="27"/>
      <c r="B69" s="27"/>
      <c r="C69" s="6"/>
      <c r="D69" s="126" t="s">
        <v>139</v>
      </c>
      <c r="E69" s="20"/>
      <c r="F69" s="123">
        <v>0</v>
      </c>
      <c r="G69" s="16"/>
      <c r="H69" s="43"/>
      <c r="J69" s="43"/>
      <c r="N69" s="83" t="e">
        <f t="shared" si="1"/>
        <v>#DIV/0!</v>
      </c>
    </row>
    <row r="70" spans="1:18" x14ac:dyDescent="0.25">
      <c r="A70" s="27"/>
      <c r="B70" s="27"/>
      <c r="C70" s="6"/>
      <c r="D70" s="126" t="s">
        <v>4</v>
      </c>
      <c r="E70" s="20"/>
      <c r="F70" s="123">
        <v>0</v>
      </c>
      <c r="G70" s="16"/>
      <c r="H70" s="43"/>
      <c r="J70" s="43"/>
      <c r="N70" s="83" t="e">
        <f t="shared" si="1"/>
        <v>#DIV/0!</v>
      </c>
    </row>
    <row r="71" spans="1:18" x14ac:dyDescent="0.25">
      <c r="A71" s="27"/>
      <c r="B71" s="27"/>
      <c r="C71" s="6"/>
      <c r="D71" s="126" t="s">
        <v>140</v>
      </c>
      <c r="E71" s="20"/>
      <c r="F71" s="123">
        <v>0</v>
      </c>
      <c r="G71" s="16"/>
      <c r="H71" s="43"/>
      <c r="J71" s="43"/>
      <c r="N71" s="83" t="e">
        <f t="shared" si="1"/>
        <v>#DIV/0!</v>
      </c>
      <c r="P71" s="161" t="s">
        <v>154</v>
      </c>
    </row>
    <row r="72" spans="1:18" ht="15.75" thickBot="1" x14ac:dyDescent="0.3">
      <c r="A72" s="27"/>
      <c r="B72" s="27"/>
      <c r="C72" s="141" t="s">
        <v>147</v>
      </c>
      <c r="D72" s="126"/>
      <c r="E72" s="20"/>
      <c r="F72" s="138"/>
      <c r="G72" s="16">
        <f>SUM(F58:F71)</f>
        <v>0</v>
      </c>
      <c r="H72" s="43"/>
      <c r="J72" s="43"/>
      <c r="N72" s="83" t="e">
        <f>+G72/F$9</f>
        <v>#DIV/0!</v>
      </c>
      <c r="P72" s="154" t="s">
        <v>153</v>
      </c>
      <c r="Q72" s="156"/>
      <c r="R72" s="154"/>
    </row>
    <row r="73" spans="1:18" x14ac:dyDescent="0.25">
      <c r="A73" s="27"/>
      <c r="B73" s="27"/>
      <c r="C73" s="70" t="s">
        <v>141</v>
      </c>
      <c r="D73" s="125"/>
      <c r="E73" s="20"/>
      <c r="F73" s="138"/>
      <c r="G73" s="16"/>
      <c r="H73" s="43"/>
      <c r="J73" s="43"/>
      <c r="N73" s="83"/>
      <c r="P73" s="19" t="s">
        <v>149</v>
      </c>
      <c r="Q73" s="159" t="e">
        <f>R73/$R$78</f>
        <v>#DIV/0!</v>
      </c>
      <c r="R73" s="82">
        <f>G34</f>
        <v>0</v>
      </c>
    </row>
    <row r="74" spans="1:18" x14ac:dyDescent="0.25">
      <c r="A74" s="27"/>
      <c r="B74" s="27"/>
      <c r="D74" s="19" t="s">
        <v>95</v>
      </c>
      <c r="E74" s="20"/>
      <c r="F74" s="123">
        <v>0</v>
      </c>
      <c r="G74" s="16"/>
      <c r="H74" s="43"/>
      <c r="J74" s="43"/>
      <c r="N74" s="83" t="e">
        <f t="shared" si="1"/>
        <v>#DIV/0!</v>
      </c>
      <c r="P74" s="19" t="s">
        <v>150</v>
      </c>
      <c r="Q74" s="159" t="e">
        <f t="shared" ref="Q74:Q77" si="2">R74/$R$78</f>
        <v>#DIV/0!</v>
      </c>
      <c r="R74" s="82">
        <f>G42</f>
        <v>0</v>
      </c>
    </row>
    <row r="75" spans="1:18" x14ac:dyDescent="0.25">
      <c r="A75" s="27"/>
      <c r="B75" s="27"/>
      <c r="D75" s="19" t="s">
        <v>96</v>
      </c>
      <c r="E75" s="20"/>
      <c r="F75" s="123">
        <v>0</v>
      </c>
      <c r="G75" s="16"/>
      <c r="H75" s="43"/>
      <c r="J75" s="43"/>
      <c r="N75" s="83" t="e">
        <f t="shared" si="1"/>
        <v>#DIV/0!</v>
      </c>
      <c r="P75" s="19" t="s">
        <v>151</v>
      </c>
      <c r="Q75" s="159" t="e">
        <f t="shared" si="2"/>
        <v>#DIV/0!</v>
      </c>
      <c r="R75" s="82">
        <f>G56</f>
        <v>0</v>
      </c>
    </row>
    <row r="76" spans="1:18" x14ac:dyDescent="0.25">
      <c r="A76" s="27"/>
      <c r="B76" s="27"/>
      <c r="D76" s="136" t="s">
        <v>83</v>
      </c>
      <c r="E76" s="20"/>
      <c r="F76" s="122">
        <v>0</v>
      </c>
      <c r="G76" s="16"/>
      <c r="H76" s="43"/>
      <c r="J76" s="43"/>
      <c r="N76" s="83" t="e">
        <f t="shared" si="1"/>
        <v>#DIV/0!</v>
      </c>
      <c r="P76" s="19" t="s">
        <v>130</v>
      </c>
      <c r="Q76" s="159" t="e">
        <f t="shared" si="2"/>
        <v>#DIV/0!</v>
      </c>
      <c r="R76" s="82">
        <f>G72</f>
        <v>0</v>
      </c>
    </row>
    <row r="77" spans="1:18" ht="15.75" thickBot="1" x14ac:dyDescent="0.3">
      <c r="A77" s="27"/>
      <c r="B77" s="27"/>
      <c r="D77" s="136" t="s">
        <v>83</v>
      </c>
      <c r="E77" s="20"/>
      <c r="F77" s="123">
        <v>0</v>
      </c>
      <c r="G77" s="16"/>
      <c r="H77" s="43"/>
      <c r="J77" s="43"/>
      <c r="N77" s="83" t="e">
        <f t="shared" si="1"/>
        <v>#DIV/0!</v>
      </c>
      <c r="P77" s="155" t="s">
        <v>141</v>
      </c>
      <c r="Q77" s="160" t="e">
        <f t="shared" si="2"/>
        <v>#DIV/0!</v>
      </c>
      <c r="R77" s="158">
        <f>G78</f>
        <v>0</v>
      </c>
    </row>
    <row r="78" spans="1:18" x14ac:dyDescent="0.25">
      <c r="A78" s="27"/>
      <c r="B78" s="52"/>
      <c r="C78" s="164" t="s">
        <v>148</v>
      </c>
      <c r="D78" s="165"/>
      <c r="E78" s="40"/>
      <c r="F78" s="166"/>
      <c r="G78" s="54">
        <f>SUM(F74:F77)</f>
        <v>0</v>
      </c>
      <c r="H78" s="48"/>
      <c r="J78" s="43"/>
      <c r="N78" s="83" t="e">
        <f>+G78/F$9</f>
        <v>#DIV/0!</v>
      </c>
      <c r="P78" t="s">
        <v>152</v>
      </c>
      <c r="Q78" s="157"/>
      <c r="R78" s="82">
        <f>SUM(R73:R77)</f>
        <v>0</v>
      </c>
    </row>
    <row r="79" spans="1:18" x14ac:dyDescent="0.25">
      <c r="A79" s="28"/>
      <c r="B79" s="28"/>
      <c r="C79" s="6" t="s">
        <v>16</v>
      </c>
      <c r="D79" s="3"/>
      <c r="E79" s="22"/>
      <c r="F79" s="15"/>
      <c r="G79" s="25">
        <f>SUM(F25:F77)</f>
        <v>0</v>
      </c>
      <c r="H79" s="44"/>
      <c r="I79" s="3"/>
      <c r="J79" s="44"/>
      <c r="K79" s="3"/>
      <c r="L79" s="3"/>
      <c r="M79" s="3"/>
      <c r="N79" s="83" t="e">
        <f>+G79/F$9</f>
        <v>#DIV/0!</v>
      </c>
      <c r="O79" s="3"/>
      <c r="P79" s="3"/>
      <c r="Q79" s="3"/>
      <c r="R79" s="3"/>
    </row>
    <row r="80" spans="1:18" x14ac:dyDescent="0.25">
      <c r="A80" s="27"/>
      <c r="B80" s="27"/>
      <c r="C80" s="6"/>
      <c r="D80" s="77"/>
      <c r="E80" s="22"/>
      <c r="F80" s="11"/>
      <c r="G80" s="16"/>
      <c r="H80" s="43"/>
      <c r="J80" s="43"/>
      <c r="N80" s="104"/>
      <c r="O80" s="3"/>
      <c r="P80" s="3"/>
      <c r="Q80" s="3"/>
      <c r="R80" s="3"/>
    </row>
    <row r="81" spans="1:18" ht="15.75" x14ac:dyDescent="0.25">
      <c r="A81" s="27"/>
      <c r="B81" s="27"/>
      <c r="C81" s="70" t="s">
        <v>14</v>
      </c>
      <c r="D81" s="3"/>
      <c r="E81" s="22"/>
      <c r="F81" s="11"/>
      <c r="G81" s="143" t="str">
        <f>+F3</f>
        <v>MODEL #2</v>
      </c>
      <c r="H81" s="43"/>
      <c r="J81" s="43"/>
      <c r="N81" s="104"/>
      <c r="O81" s="3"/>
      <c r="P81" s="3"/>
      <c r="Q81" s="3"/>
      <c r="R81" s="3"/>
    </row>
    <row r="82" spans="1:18" x14ac:dyDescent="0.25">
      <c r="A82" s="27"/>
      <c r="B82" s="27"/>
      <c r="D82" s="19" t="s">
        <v>28</v>
      </c>
      <c r="E82" s="20"/>
      <c r="F82" s="123">
        <v>0</v>
      </c>
      <c r="G82" s="16"/>
      <c r="H82" s="43"/>
      <c r="J82" s="43"/>
      <c r="N82" s="83" t="e">
        <f t="shared" ref="N82:N99" si="3">+F82/F$9</f>
        <v>#DIV/0!</v>
      </c>
    </row>
    <row r="83" spans="1:18" x14ac:dyDescent="0.25">
      <c r="A83" s="27"/>
      <c r="B83" s="27"/>
      <c r="D83" s="19" t="s">
        <v>27</v>
      </c>
      <c r="E83" s="20"/>
      <c r="F83" s="123">
        <v>0</v>
      </c>
      <c r="G83" s="16"/>
      <c r="H83" s="43"/>
      <c r="J83" s="43"/>
      <c r="N83" s="83" t="e">
        <f t="shared" si="3"/>
        <v>#DIV/0!</v>
      </c>
    </row>
    <row r="84" spans="1:18" x14ac:dyDescent="0.25">
      <c r="A84" s="27"/>
      <c r="B84" s="27"/>
      <c r="D84" s="19" t="s">
        <v>19</v>
      </c>
      <c r="E84" s="20"/>
      <c r="F84" s="123">
        <v>0</v>
      </c>
      <c r="G84" s="16"/>
      <c r="H84" s="43"/>
      <c r="J84" s="43"/>
      <c r="N84" s="83" t="e">
        <f t="shared" si="3"/>
        <v>#DIV/0!</v>
      </c>
    </row>
    <row r="85" spans="1:18" x14ac:dyDescent="0.25">
      <c r="A85" s="27"/>
      <c r="B85" s="27"/>
      <c r="D85" s="19" t="s">
        <v>99</v>
      </c>
      <c r="E85" s="20"/>
      <c r="F85" s="123">
        <v>0</v>
      </c>
      <c r="G85" s="16"/>
      <c r="H85" s="43"/>
      <c r="J85" s="43"/>
      <c r="N85" s="83" t="e">
        <f t="shared" si="3"/>
        <v>#DIV/0!</v>
      </c>
    </row>
    <row r="86" spans="1:18" x14ac:dyDescent="0.25">
      <c r="A86" s="27"/>
      <c r="B86" s="27"/>
      <c r="D86" s="19" t="s">
        <v>26</v>
      </c>
      <c r="E86" s="20"/>
      <c r="F86" s="123">
        <v>0</v>
      </c>
      <c r="G86" s="16"/>
      <c r="H86" s="43"/>
      <c r="J86" s="43"/>
      <c r="N86" s="83" t="e">
        <f t="shared" si="3"/>
        <v>#DIV/0!</v>
      </c>
    </row>
    <row r="87" spans="1:18" x14ac:dyDescent="0.25">
      <c r="A87" s="27"/>
      <c r="B87" s="27"/>
      <c r="D87" s="19" t="s">
        <v>29</v>
      </c>
      <c r="E87" s="20"/>
      <c r="F87" s="123">
        <v>0</v>
      </c>
      <c r="G87" s="16"/>
      <c r="H87" s="43"/>
      <c r="J87" s="43"/>
      <c r="N87" s="83" t="e">
        <f t="shared" si="3"/>
        <v>#DIV/0!</v>
      </c>
    </row>
    <row r="88" spans="1:18" x14ac:dyDescent="0.25">
      <c r="A88" s="27"/>
      <c r="B88" s="27"/>
      <c r="D88" s="19" t="s">
        <v>102</v>
      </c>
      <c r="E88" s="20"/>
      <c r="F88" s="123">
        <v>0</v>
      </c>
      <c r="G88" s="16"/>
      <c r="H88" s="43"/>
      <c r="J88" s="43"/>
      <c r="N88" s="83" t="e">
        <f t="shared" si="3"/>
        <v>#DIV/0!</v>
      </c>
    </row>
    <row r="89" spans="1:18" x14ac:dyDescent="0.25">
      <c r="A89" s="27"/>
      <c r="B89" s="27"/>
      <c r="D89" s="19" t="s">
        <v>12</v>
      </c>
      <c r="E89" s="20"/>
      <c r="F89" s="123">
        <v>0</v>
      </c>
      <c r="G89" s="16"/>
      <c r="H89" s="43"/>
      <c r="J89" s="43"/>
      <c r="N89" s="83" t="e">
        <f t="shared" si="3"/>
        <v>#DIV/0!</v>
      </c>
    </row>
    <row r="90" spans="1:18" x14ac:dyDescent="0.25">
      <c r="A90" s="27"/>
      <c r="B90" s="27"/>
      <c r="D90" s="19" t="s">
        <v>24</v>
      </c>
      <c r="E90" s="20"/>
      <c r="F90" s="123">
        <v>0</v>
      </c>
      <c r="G90" s="16"/>
      <c r="H90" s="43"/>
      <c r="J90" s="43"/>
      <c r="N90" s="83" t="e">
        <f t="shared" si="3"/>
        <v>#DIV/0!</v>
      </c>
    </row>
    <row r="91" spans="1:18" x14ac:dyDescent="0.25">
      <c r="A91" s="27"/>
      <c r="B91" s="27"/>
      <c r="D91" s="19" t="s">
        <v>23</v>
      </c>
      <c r="E91" s="20"/>
      <c r="F91" s="123">
        <v>0</v>
      </c>
      <c r="G91" s="16"/>
      <c r="H91" s="43"/>
      <c r="J91" s="43"/>
      <c r="N91" s="83" t="e">
        <f t="shared" si="3"/>
        <v>#DIV/0!</v>
      </c>
    </row>
    <row r="92" spans="1:18" x14ac:dyDescent="0.25">
      <c r="A92" s="27"/>
      <c r="B92" s="27"/>
      <c r="D92" s="19" t="s">
        <v>101</v>
      </c>
      <c r="E92" s="20"/>
      <c r="F92" s="123">
        <v>0</v>
      </c>
      <c r="G92" s="16"/>
      <c r="H92" s="43"/>
      <c r="J92" s="43"/>
      <c r="N92" s="83" t="e">
        <f t="shared" si="3"/>
        <v>#DIV/0!</v>
      </c>
    </row>
    <row r="93" spans="1:18" x14ac:dyDescent="0.25">
      <c r="A93" s="27"/>
      <c r="B93" s="27"/>
      <c r="D93" s="19" t="s">
        <v>73</v>
      </c>
      <c r="E93" s="20"/>
      <c r="F93" s="123">
        <v>0</v>
      </c>
      <c r="G93" s="16"/>
      <c r="H93" s="43"/>
      <c r="J93" s="43"/>
      <c r="N93" s="83" t="e">
        <f t="shared" si="3"/>
        <v>#DIV/0!</v>
      </c>
    </row>
    <row r="94" spans="1:18" x14ac:dyDescent="0.25">
      <c r="A94" s="27"/>
      <c r="B94" s="27"/>
      <c r="D94" s="76" t="s">
        <v>22</v>
      </c>
      <c r="E94" s="20"/>
      <c r="F94" s="123">
        <v>0</v>
      </c>
      <c r="G94" s="16"/>
      <c r="H94" s="43"/>
      <c r="J94" s="43"/>
      <c r="N94" s="83" t="e">
        <f t="shared" si="3"/>
        <v>#DIV/0!</v>
      </c>
    </row>
    <row r="95" spans="1:18" x14ac:dyDescent="0.25">
      <c r="A95" s="27"/>
      <c r="B95" s="27"/>
      <c r="D95" s="19" t="s">
        <v>74</v>
      </c>
      <c r="E95" s="20"/>
      <c r="F95" s="123">
        <v>0</v>
      </c>
      <c r="G95" s="16"/>
      <c r="H95" s="43"/>
      <c r="J95" s="43"/>
      <c r="N95" s="83" t="e">
        <f t="shared" si="3"/>
        <v>#DIV/0!</v>
      </c>
    </row>
    <row r="96" spans="1:18" ht="15" customHeight="1" x14ac:dyDescent="0.25">
      <c r="A96" s="27"/>
      <c r="B96" s="27"/>
      <c r="D96" s="19" t="s">
        <v>75</v>
      </c>
      <c r="E96" s="20"/>
      <c r="F96" s="123">
        <v>0</v>
      </c>
      <c r="G96" s="16"/>
      <c r="H96" s="43"/>
      <c r="J96" s="43"/>
      <c r="N96" s="83" t="e">
        <f t="shared" si="3"/>
        <v>#DIV/0!</v>
      </c>
    </row>
    <row r="97" spans="1:18" x14ac:dyDescent="0.25">
      <c r="A97" s="27"/>
      <c r="B97" s="27"/>
      <c r="D97" s="19" t="s">
        <v>155</v>
      </c>
      <c r="E97" s="20"/>
      <c r="F97" s="123">
        <v>0</v>
      </c>
      <c r="G97" s="16"/>
      <c r="H97" s="43"/>
      <c r="J97" s="43"/>
      <c r="N97" s="83" t="e">
        <f t="shared" si="3"/>
        <v>#DIV/0!</v>
      </c>
    </row>
    <row r="98" spans="1:18" x14ac:dyDescent="0.25">
      <c r="A98" s="27"/>
      <c r="B98" s="27"/>
      <c r="D98" s="19" t="s">
        <v>100</v>
      </c>
      <c r="E98" s="20"/>
      <c r="F98" s="123">
        <v>0</v>
      </c>
      <c r="G98" s="16"/>
      <c r="H98" s="43"/>
      <c r="J98" s="43"/>
      <c r="N98" s="83" t="e">
        <f t="shared" si="3"/>
        <v>#DIV/0!</v>
      </c>
    </row>
    <row r="99" spans="1:18" x14ac:dyDescent="0.25">
      <c r="A99" s="27"/>
      <c r="B99" s="52"/>
      <c r="C99" s="53"/>
      <c r="D99" s="38" t="s">
        <v>83</v>
      </c>
      <c r="E99" s="40"/>
      <c r="F99" s="167">
        <v>0</v>
      </c>
      <c r="G99" s="54"/>
      <c r="H99" s="48"/>
      <c r="J99" s="43"/>
      <c r="N99" s="83" t="e">
        <f t="shared" si="3"/>
        <v>#DIV/0!</v>
      </c>
    </row>
    <row r="100" spans="1:18" x14ac:dyDescent="0.25">
      <c r="A100" s="28"/>
      <c r="B100" s="28"/>
      <c r="C100" s="6" t="s">
        <v>18</v>
      </c>
      <c r="D100" s="3"/>
      <c r="E100" s="22"/>
      <c r="F100" s="15"/>
      <c r="G100" s="25">
        <f>SUM(F82:F99)</f>
        <v>0</v>
      </c>
      <c r="H100" s="44"/>
      <c r="I100" s="3"/>
      <c r="J100" s="44"/>
      <c r="K100" s="3"/>
      <c r="L100" s="3"/>
      <c r="M100" s="3"/>
      <c r="N100" s="83" t="e">
        <f>+G100/F$9</f>
        <v>#DIV/0!</v>
      </c>
    </row>
    <row r="101" spans="1:18" x14ac:dyDescent="0.25">
      <c r="A101" s="27"/>
      <c r="B101" s="27" t="s">
        <v>80</v>
      </c>
      <c r="D101" s="3"/>
      <c r="E101" s="22"/>
      <c r="F101" s="11"/>
      <c r="G101" s="14">
        <f>SUM(G21+G79+G100)</f>
        <v>0</v>
      </c>
      <c r="H101" s="43"/>
      <c r="J101" s="43"/>
      <c r="N101" s="83" t="e">
        <f>+G101/F$9</f>
        <v>#DIV/0!</v>
      </c>
    </row>
    <row r="102" spans="1:18" x14ac:dyDescent="0.25">
      <c r="A102" s="27"/>
      <c r="B102" s="27"/>
      <c r="C102" s="110" t="s">
        <v>81</v>
      </c>
      <c r="D102" s="111"/>
      <c r="E102" s="110"/>
      <c r="F102" s="128">
        <v>0</v>
      </c>
      <c r="G102" s="144">
        <f>+G101*F102</f>
        <v>0</v>
      </c>
      <c r="H102" s="43"/>
      <c r="I102" s="64"/>
      <c r="J102" s="43"/>
      <c r="N102" s="83" t="e">
        <f>+G102/F$9</f>
        <v>#DIV/0!</v>
      </c>
    </row>
    <row r="103" spans="1:18" x14ac:dyDescent="0.25">
      <c r="A103" s="28"/>
      <c r="B103" s="55" t="s">
        <v>36</v>
      </c>
      <c r="C103" s="56"/>
      <c r="D103" s="56"/>
      <c r="E103" s="57"/>
      <c r="F103" s="58"/>
      <c r="G103" s="59">
        <f>G101+G102</f>
        <v>0</v>
      </c>
      <c r="H103" s="45"/>
      <c r="I103" s="3"/>
      <c r="J103" s="44"/>
      <c r="K103" s="3"/>
      <c r="L103" s="3"/>
      <c r="M103" s="3"/>
      <c r="N103" s="107" t="e">
        <f>+G103/F$9</f>
        <v>#DIV/0!</v>
      </c>
      <c r="O103" s="3"/>
      <c r="P103" s="3"/>
      <c r="Q103" s="3"/>
      <c r="R103" s="3"/>
    </row>
    <row r="104" spans="1:18" x14ac:dyDescent="0.25">
      <c r="A104" s="28"/>
      <c r="B104" s="3"/>
      <c r="C104" s="3"/>
      <c r="D104" s="3"/>
      <c r="E104" s="22"/>
      <c r="F104" s="15"/>
      <c r="G104" s="15"/>
      <c r="H104" s="3"/>
      <c r="I104" s="3"/>
      <c r="J104" s="44"/>
      <c r="K104" s="3"/>
      <c r="L104" s="3"/>
      <c r="M104" s="3"/>
      <c r="N104" s="105"/>
    </row>
    <row r="105" spans="1:18" x14ac:dyDescent="0.25">
      <c r="A105" s="27"/>
      <c r="B105" s="32" t="s">
        <v>13</v>
      </c>
      <c r="C105" s="33"/>
      <c r="D105" s="33"/>
      <c r="E105" s="34"/>
      <c r="F105" s="35"/>
      <c r="G105" s="47" t="s">
        <v>17</v>
      </c>
      <c r="H105" s="42"/>
      <c r="J105" s="43"/>
      <c r="N105" s="64"/>
    </row>
    <row r="106" spans="1:18" x14ac:dyDescent="0.25">
      <c r="A106" s="27"/>
      <c r="B106" s="84"/>
      <c r="C106" s="19"/>
      <c r="D106" s="26" t="s">
        <v>49</v>
      </c>
      <c r="E106" s="20"/>
      <c r="F106" s="46">
        <f>+G21</f>
        <v>0</v>
      </c>
      <c r="G106" s="146" t="str">
        <f>IF($F$9&gt;0,+F106/$F$9,"")</f>
        <v/>
      </c>
      <c r="H106" s="43"/>
      <c r="J106" s="43"/>
      <c r="N106" s="64"/>
    </row>
    <row r="107" spans="1:18" x14ac:dyDescent="0.25">
      <c r="A107" s="27"/>
      <c r="B107" s="36"/>
      <c r="C107" s="18"/>
      <c r="D107" s="26" t="s">
        <v>50</v>
      </c>
      <c r="E107" s="20"/>
      <c r="F107" s="75">
        <f>G79</f>
        <v>0</v>
      </c>
      <c r="G107" s="146" t="str">
        <f>IF($F$9&gt;0,+F107/$F$9,"")</f>
        <v/>
      </c>
      <c r="H107" s="43"/>
      <c r="J107" s="43"/>
      <c r="N107" s="64"/>
      <c r="O107" s="3"/>
      <c r="P107" s="3"/>
      <c r="Q107" s="3"/>
      <c r="R107" s="3"/>
    </row>
    <row r="108" spans="1:18" x14ac:dyDescent="0.25">
      <c r="A108" s="27"/>
      <c r="B108" s="36"/>
      <c r="C108" s="18"/>
      <c r="D108" s="26" t="s">
        <v>51</v>
      </c>
      <c r="E108" s="20"/>
      <c r="F108" s="75">
        <f>G100</f>
        <v>0</v>
      </c>
      <c r="G108" s="146" t="str">
        <f t="shared" ref="G108:G109" si="4">IF($F$9&gt;0,+F108/$F$9,"")</f>
        <v/>
      </c>
      <c r="H108" s="43"/>
      <c r="J108" s="43"/>
      <c r="N108" s="64"/>
      <c r="O108" s="3"/>
      <c r="P108" s="3"/>
      <c r="Q108" s="3"/>
      <c r="R108" s="3"/>
    </row>
    <row r="109" spans="1:18" x14ac:dyDescent="0.25">
      <c r="A109" s="27"/>
      <c r="B109" s="37"/>
      <c r="C109" s="38"/>
      <c r="D109" s="39" t="s">
        <v>79</v>
      </c>
      <c r="E109" s="40"/>
      <c r="F109" s="108">
        <f>+G103</f>
        <v>0</v>
      </c>
      <c r="G109" s="139" t="str">
        <f t="shared" si="4"/>
        <v/>
      </c>
      <c r="H109" s="48"/>
      <c r="J109" s="43"/>
      <c r="N109" s="64"/>
    </row>
    <row r="110" spans="1:18" x14ac:dyDescent="0.25">
      <c r="A110" s="27"/>
      <c r="E110" s="22"/>
      <c r="F110" s="11"/>
      <c r="G110" s="16"/>
      <c r="J110" s="43"/>
      <c r="N110" s="106"/>
    </row>
    <row r="111" spans="1:18" x14ac:dyDescent="0.25">
      <c r="A111" s="27"/>
      <c r="B111" s="41" t="s">
        <v>30</v>
      </c>
      <c r="C111" s="8"/>
      <c r="D111" s="8"/>
      <c r="E111" s="29"/>
      <c r="F111" s="13"/>
      <c r="G111" s="17"/>
      <c r="H111" s="8"/>
      <c r="I111" s="8"/>
      <c r="J111" s="42"/>
      <c r="N111" s="106"/>
    </row>
    <row r="112" spans="1:18" x14ac:dyDescent="0.25">
      <c r="A112" s="27"/>
      <c r="B112" s="30"/>
      <c r="C112" s="33"/>
      <c r="D112" s="33"/>
      <c r="E112" s="29"/>
      <c r="F112" s="13"/>
      <c r="G112" s="17"/>
      <c r="H112" s="8"/>
      <c r="I112" s="49" t="s">
        <v>35</v>
      </c>
      <c r="J112" s="50" t="s">
        <v>40</v>
      </c>
      <c r="N112" s="64"/>
    </row>
    <row r="113" spans="1:14" x14ac:dyDescent="0.25">
      <c r="A113" s="27"/>
      <c r="B113" s="27"/>
      <c r="C113" s="19" t="s">
        <v>37</v>
      </c>
      <c r="D113" s="19"/>
      <c r="E113" s="22"/>
      <c r="F113" s="11"/>
      <c r="G113" s="147">
        <v>0</v>
      </c>
      <c r="H113" s="140" t="e">
        <f>(+G113/F118)</f>
        <v>#DIV/0!</v>
      </c>
      <c r="I113" s="132"/>
      <c r="J113" s="133"/>
      <c r="N113" s="102"/>
    </row>
    <row r="114" spans="1:14" x14ac:dyDescent="0.25">
      <c r="A114" s="27"/>
      <c r="B114" s="27"/>
      <c r="C114" s="19" t="s">
        <v>32</v>
      </c>
      <c r="D114" s="19"/>
      <c r="E114" s="22"/>
      <c r="F114" s="11"/>
      <c r="G114" s="147">
        <v>0</v>
      </c>
      <c r="H114" s="101" t="e">
        <f>+G114/F118</f>
        <v>#DIV/0!</v>
      </c>
      <c r="I114" s="132"/>
      <c r="J114" s="133"/>
      <c r="N114" s="64"/>
    </row>
    <row r="115" spans="1:14" x14ac:dyDescent="0.25">
      <c r="A115" s="27"/>
      <c r="B115" s="27"/>
      <c r="C115" s="19" t="s">
        <v>67</v>
      </c>
      <c r="D115" s="19"/>
      <c r="E115" s="22"/>
      <c r="F115" s="11"/>
      <c r="G115" s="147">
        <v>0</v>
      </c>
      <c r="H115" s="101" t="e">
        <f>(+G114+G115)/F118</f>
        <v>#DIV/0!</v>
      </c>
      <c r="I115" s="132"/>
      <c r="J115" s="133"/>
      <c r="N115" s="64"/>
    </row>
    <row r="116" spans="1:14" ht="15.75" customHeight="1" x14ac:dyDescent="0.25">
      <c r="A116" s="27"/>
      <c r="B116" s="27"/>
      <c r="C116" s="19" t="s">
        <v>84</v>
      </c>
      <c r="D116" s="19"/>
      <c r="E116" s="22"/>
      <c r="F116" s="11"/>
      <c r="G116" s="147">
        <v>0</v>
      </c>
      <c r="H116" s="101"/>
      <c r="I116" s="132"/>
      <c r="J116" s="133"/>
      <c r="N116" s="64"/>
    </row>
    <row r="117" spans="1:14" x14ac:dyDescent="0.25">
      <c r="A117" s="27"/>
      <c r="B117" s="27"/>
      <c r="C117" s="19" t="s">
        <v>72</v>
      </c>
      <c r="D117" s="19"/>
      <c r="E117" s="22"/>
      <c r="F117" s="11"/>
      <c r="G117" s="17">
        <f>SUM(G112:G116)</f>
        <v>0</v>
      </c>
      <c r="H117" s="101" t="e">
        <f>+G117/G103</f>
        <v>#DIV/0!</v>
      </c>
      <c r="I117" s="132"/>
      <c r="J117" s="133"/>
      <c r="N117" s="64"/>
    </row>
    <row r="118" spans="1:14" x14ac:dyDescent="0.25">
      <c r="A118" s="27"/>
      <c r="B118" s="27"/>
      <c r="C118" s="19" t="s">
        <v>142</v>
      </c>
      <c r="D118" s="19"/>
      <c r="E118" s="22"/>
      <c r="F118" s="129"/>
      <c r="G118" s="148"/>
      <c r="H118" s="101"/>
      <c r="I118" s="132"/>
      <c r="J118" s="133"/>
      <c r="N118" s="64"/>
    </row>
    <row r="119" spans="1:14" x14ac:dyDescent="0.25">
      <c r="A119" s="27"/>
      <c r="B119" s="27"/>
      <c r="C119" s="19" t="s">
        <v>70</v>
      </c>
      <c r="D119" s="19"/>
      <c r="E119" s="22"/>
      <c r="F119" s="130">
        <v>0</v>
      </c>
      <c r="G119" s="148"/>
      <c r="H119" s="101"/>
      <c r="I119" s="132"/>
      <c r="J119" s="133"/>
      <c r="N119" s="64"/>
    </row>
    <row r="120" spans="1:14" x14ac:dyDescent="0.25">
      <c r="A120" s="27"/>
      <c r="B120" s="27"/>
      <c r="C120" s="19" t="s">
        <v>82</v>
      </c>
      <c r="D120" s="19"/>
      <c r="E120" s="131">
        <v>0</v>
      </c>
      <c r="F120" s="11">
        <f>+F118*E120</f>
        <v>0</v>
      </c>
      <c r="G120" s="148"/>
      <c r="H120" s="101"/>
      <c r="I120" s="132"/>
      <c r="J120" s="133"/>
      <c r="N120" s="64"/>
    </row>
    <row r="121" spans="1:14" x14ac:dyDescent="0.25">
      <c r="A121" s="27"/>
      <c r="B121" s="27"/>
      <c r="C121" s="19" t="s">
        <v>71</v>
      </c>
      <c r="D121" s="19"/>
      <c r="E121" s="22"/>
      <c r="F121" s="13"/>
      <c r="G121" s="16">
        <f>+F118-F119-F120</f>
        <v>0</v>
      </c>
      <c r="H121" s="101"/>
      <c r="I121" s="132"/>
      <c r="J121" s="133"/>
      <c r="N121" s="64"/>
    </row>
    <row r="122" spans="1:14" x14ac:dyDescent="0.25">
      <c r="A122" s="27"/>
      <c r="B122" s="27"/>
      <c r="C122" s="19" t="s">
        <v>76</v>
      </c>
      <c r="D122" s="19"/>
      <c r="E122" s="22"/>
      <c r="F122" s="11"/>
      <c r="G122" s="17">
        <f>+G121-G103</f>
        <v>0</v>
      </c>
      <c r="H122" s="101"/>
      <c r="I122" s="132"/>
      <c r="J122" s="133"/>
      <c r="N122" s="64"/>
    </row>
    <row r="123" spans="1:14" x14ac:dyDescent="0.25">
      <c r="A123" s="27"/>
      <c r="B123" s="27"/>
      <c r="C123" s="19" t="s">
        <v>77</v>
      </c>
      <c r="D123" s="19"/>
      <c r="E123" s="22"/>
      <c r="F123" s="11"/>
      <c r="G123" s="149">
        <v>0</v>
      </c>
      <c r="H123" s="109"/>
      <c r="I123" s="49" t="s">
        <v>6</v>
      </c>
      <c r="J123" s="50" t="s">
        <v>31</v>
      </c>
      <c r="N123" s="64"/>
    </row>
    <row r="124" spans="1:14" x14ac:dyDescent="0.25">
      <c r="A124" s="27"/>
      <c r="B124" s="28"/>
      <c r="C124" s="19" t="s">
        <v>78</v>
      </c>
      <c r="D124" s="18"/>
      <c r="E124" s="22"/>
      <c r="F124" s="60"/>
      <c r="G124" s="103">
        <f>+G123+G122</f>
        <v>0</v>
      </c>
      <c r="J124" s="43"/>
      <c r="N124" s="64"/>
    </row>
    <row r="125" spans="1:14" x14ac:dyDescent="0.25">
      <c r="A125" s="27"/>
      <c r="B125" s="28"/>
      <c r="C125" s="3"/>
      <c r="D125" s="18"/>
      <c r="E125" s="22"/>
      <c r="F125" s="60"/>
      <c r="G125" s="150"/>
      <c r="J125" s="43"/>
      <c r="N125" s="64"/>
    </row>
    <row r="126" spans="1:14" x14ac:dyDescent="0.25">
      <c r="A126" s="27"/>
      <c r="B126" s="98" t="s">
        <v>69</v>
      </c>
      <c r="D126" s="68"/>
      <c r="E126" s="22"/>
      <c r="F126" s="11"/>
      <c r="G126" s="151"/>
      <c r="J126" s="43"/>
      <c r="N126" s="64"/>
    </row>
    <row r="127" spans="1:14" x14ac:dyDescent="0.25">
      <c r="A127" s="27"/>
      <c r="B127" s="27"/>
      <c r="C127" s="19" t="s">
        <v>34</v>
      </c>
      <c r="D127" s="19"/>
      <c r="E127" s="22"/>
      <c r="F127" s="11"/>
      <c r="G127" s="162"/>
      <c r="I127" s="134"/>
      <c r="J127" s="135"/>
      <c r="N127" s="64"/>
    </row>
    <row r="128" spans="1:14" x14ac:dyDescent="0.25">
      <c r="A128" s="27"/>
      <c r="B128" s="27"/>
      <c r="C128" s="19" t="s">
        <v>33</v>
      </c>
      <c r="D128" s="19"/>
      <c r="E128" s="22"/>
      <c r="F128" s="11"/>
      <c r="G128" s="163"/>
      <c r="I128" s="132"/>
      <c r="J128" s="133"/>
      <c r="N128" s="64"/>
    </row>
    <row r="129" spans="1:14" x14ac:dyDescent="0.25">
      <c r="A129" s="27"/>
      <c r="B129" s="27"/>
      <c r="C129" s="19" t="s">
        <v>85</v>
      </c>
      <c r="D129" s="19"/>
      <c r="E129" s="22"/>
      <c r="F129" s="11"/>
      <c r="G129" s="163"/>
      <c r="I129" s="132"/>
      <c r="J129" s="133"/>
      <c r="N129" s="64"/>
    </row>
    <row r="130" spans="1:14" x14ac:dyDescent="0.25">
      <c r="A130" s="27"/>
      <c r="B130" s="27"/>
      <c r="C130" s="19" t="s">
        <v>53</v>
      </c>
      <c r="E130" s="22"/>
      <c r="F130" s="11"/>
      <c r="G130" s="162"/>
      <c r="I130" s="132" t="s">
        <v>54</v>
      </c>
      <c r="J130" s="133"/>
      <c r="N130" s="64"/>
    </row>
    <row r="131" spans="1:14" x14ac:dyDescent="0.25">
      <c r="A131" s="27"/>
      <c r="B131" s="52"/>
      <c r="C131" s="38"/>
      <c r="D131" s="53"/>
      <c r="E131" s="31"/>
      <c r="F131" s="10"/>
      <c r="G131" s="54"/>
      <c r="H131" s="53"/>
      <c r="I131" s="96"/>
      <c r="J131" s="97"/>
      <c r="N131" s="64"/>
    </row>
    <row r="132" spans="1:14" x14ac:dyDescent="0.25">
      <c r="A132" s="27"/>
      <c r="B132" s="74" t="s">
        <v>68</v>
      </c>
      <c r="C132" s="19"/>
      <c r="D132" s="19"/>
      <c r="E132" s="20"/>
      <c r="F132" s="46"/>
      <c r="G132" s="145"/>
      <c r="H132" s="19"/>
      <c r="I132" s="19"/>
      <c r="J132" s="152"/>
      <c r="N132" s="64"/>
    </row>
    <row r="133" spans="1:14" x14ac:dyDescent="0.25">
      <c r="A133" s="27"/>
      <c r="C133" s="19" t="s">
        <v>97</v>
      </c>
      <c r="D133" s="19"/>
      <c r="E133" s="20"/>
      <c r="F133" s="46"/>
      <c r="G133" s="145"/>
      <c r="H133" s="19"/>
      <c r="I133" s="19"/>
      <c r="J133" s="152"/>
      <c r="N133" s="64"/>
    </row>
    <row r="134" spans="1:14" x14ac:dyDescent="0.25">
      <c r="A134" s="52"/>
      <c r="B134" s="38" t="s">
        <v>143</v>
      </c>
      <c r="C134" s="38"/>
      <c r="D134" s="38"/>
      <c r="E134" s="40"/>
      <c r="F134" s="99"/>
      <c r="G134" s="100"/>
      <c r="H134" s="38"/>
      <c r="I134" s="38"/>
      <c r="J134" s="153" t="s">
        <v>156</v>
      </c>
      <c r="N134" s="64"/>
    </row>
    <row r="135" spans="1:14" ht="18.75" x14ac:dyDescent="0.3">
      <c r="D135" s="113"/>
      <c r="E135" s="23"/>
      <c r="F135" s="9"/>
      <c r="G135" s="16"/>
      <c r="N135" s="64"/>
    </row>
    <row r="136" spans="1:14" x14ac:dyDescent="0.25">
      <c r="E136" s="23"/>
      <c r="F136" s="9"/>
      <c r="G136" s="16"/>
      <c r="N136" s="64"/>
    </row>
    <row r="137" spans="1:14" x14ac:dyDescent="0.25">
      <c r="D137" s="3"/>
      <c r="E137" s="23"/>
      <c r="F137" s="9"/>
      <c r="G137" s="16"/>
      <c r="N137" s="64"/>
    </row>
    <row r="138" spans="1:14" x14ac:dyDescent="0.25">
      <c r="D138" s="3"/>
      <c r="E138" s="23"/>
      <c r="F138" s="9"/>
      <c r="G138" s="16"/>
      <c r="N138" s="64"/>
    </row>
    <row r="139" spans="1:14" x14ac:dyDescent="0.25">
      <c r="D139" s="3"/>
      <c r="E139" s="23"/>
      <c r="F139" s="9"/>
      <c r="G139" s="16"/>
      <c r="N139" s="64"/>
    </row>
    <row r="140" spans="1:14" x14ac:dyDescent="0.25">
      <c r="D140" s="3"/>
      <c r="E140" s="23"/>
      <c r="F140" s="9"/>
      <c r="G140" s="16"/>
      <c r="N140" s="64"/>
    </row>
    <row r="141" spans="1:14" x14ac:dyDescent="0.25">
      <c r="D141" s="3"/>
      <c r="E141" s="23"/>
      <c r="F141" s="9"/>
      <c r="G141" s="16"/>
      <c r="N141" s="64"/>
    </row>
    <row r="142" spans="1:14" x14ac:dyDescent="0.25">
      <c r="D142" s="3"/>
      <c r="E142" s="23"/>
      <c r="F142" s="9"/>
      <c r="G142" s="16"/>
      <c r="N142" s="64"/>
    </row>
    <row r="143" spans="1:14" x14ac:dyDescent="0.25">
      <c r="D143" s="3"/>
      <c r="E143" s="23"/>
      <c r="F143" s="9"/>
      <c r="G143" s="16"/>
      <c r="N143" s="64"/>
    </row>
    <row r="144" spans="1:14" x14ac:dyDescent="0.25">
      <c r="D144" s="3"/>
      <c r="E144" s="23"/>
      <c r="F144" s="9"/>
      <c r="G144" s="16"/>
      <c r="N144" s="64"/>
    </row>
    <row r="145" spans="4:14" x14ac:dyDescent="0.25">
      <c r="D145" s="3"/>
      <c r="E145" s="23"/>
      <c r="F145" s="9"/>
      <c r="G145" s="16"/>
      <c r="N145" s="64"/>
    </row>
    <row r="146" spans="4:14" x14ac:dyDescent="0.25">
      <c r="D146" s="3"/>
      <c r="E146" s="23"/>
      <c r="F146" s="9"/>
      <c r="G146" s="16"/>
      <c r="N146" s="64"/>
    </row>
    <row r="147" spans="4:14" x14ac:dyDescent="0.25">
      <c r="D147" s="3"/>
      <c r="E147" s="23"/>
      <c r="F147" s="9"/>
      <c r="G147" s="16"/>
      <c r="N147" s="64"/>
    </row>
    <row r="148" spans="4:14" x14ac:dyDescent="0.25">
      <c r="D148" s="3"/>
      <c r="E148" s="23"/>
      <c r="F148" s="9"/>
      <c r="G148" s="16"/>
      <c r="N148" s="64"/>
    </row>
    <row r="149" spans="4:14" x14ac:dyDescent="0.25">
      <c r="D149" s="3"/>
      <c r="E149" s="23"/>
      <c r="F149" s="9"/>
      <c r="G149" s="16"/>
      <c r="N149" s="64"/>
    </row>
    <row r="150" spans="4:14" x14ac:dyDescent="0.25">
      <c r="D150" s="3"/>
      <c r="E150" s="23"/>
      <c r="F150" s="9"/>
      <c r="G150" s="16"/>
      <c r="N150" s="64"/>
    </row>
    <row r="151" spans="4:14" x14ac:dyDescent="0.25">
      <c r="D151" s="3"/>
      <c r="E151" s="23"/>
      <c r="F151" s="9"/>
      <c r="G151" s="16"/>
      <c r="N151" s="64"/>
    </row>
    <row r="152" spans="4:14" x14ac:dyDescent="0.25">
      <c r="D152" s="3"/>
      <c r="E152" s="23"/>
      <c r="F152" s="9"/>
      <c r="G152" s="16"/>
      <c r="N152" s="64"/>
    </row>
    <row r="153" spans="4:14" x14ac:dyDescent="0.25">
      <c r="D153" s="3"/>
      <c r="E153" s="23"/>
      <c r="F153" s="9"/>
      <c r="G153" s="16"/>
      <c r="N153" s="64"/>
    </row>
    <row r="154" spans="4:14" x14ac:dyDescent="0.25">
      <c r="D154" s="3"/>
      <c r="E154" s="23"/>
      <c r="F154" s="9"/>
      <c r="G154" s="16"/>
      <c r="N154" s="64"/>
    </row>
    <row r="155" spans="4:14" x14ac:dyDescent="0.25">
      <c r="D155" s="3"/>
      <c r="E155" s="23"/>
      <c r="F155" s="9"/>
      <c r="G155" s="16"/>
      <c r="N155" s="64"/>
    </row>
    <row r="156" spans="4:14" x14ac:dyDescent="0.25">
      <c r="D156" s="3"/>
      <c r="E156" s="23"/>
      <c r="F156" s="9"/>
      <c r="G156" s="16"/>
      <c r="N156" s="64"/>
    </row>
    <row r="157" spans="4:14" x14ac:dyDescent="0.25">
      <c r="D157" s="3"/>
      <c r="E157" s="23"/>
      <c r="F157" s="9"/>
      <c r="G157" s="16"/>
      <c r="N157" s="64"/>
    </row>
    <row r="158" spans="4:14" x14ac:dyDescent="0.25">
      <c r="D158" s="3"/>
      <c r="E158" s="23"/>
      <c r="F158" s="9"/>
      <c r="G158" s="16"/>
      <c r="N158" s="64"/>
    </row>
    <row r="159" spans="4:14" x14ac:dyDescent="0.25">
      <c r="D159" s="3"/>
      <c r="E159" s="23"/>
      <c r="F159" s="9"/>
      <c r="G159" s="16"/>
      <c r="N159" s="64"/>
    </row>
    <row r="160" spans="4:14" x14ac:dyDescent="0.25">
      <c r="D160" s="3"/>
      <c r="E160" s="23"/>
      <c r="F160" s="9"/>
      <c r="G160" s="16"/>
      <c r="N160" s="64"/>
    </row>
    <row r="161" spans="4:14" x14ac:dyDescent="0.25">
      <c r="D161" s="3"/>
      <c r="E161" s="23"/>
      <c r="F161" s="9"/>
      <c r="G161" s="16"/>
      <c r="N161" s="64"/>
    </row>
    <row r="162" spans="4:14" x14ac:dyDescent="0.25">
      <c r="D162" s="3"/>
      <c r="E162" s="23"/>
      <c r="F162" s="9"/>
      <c r="G162" s="16"/>
      <c r="N162" s="64"/>
    </row>
    <row r="163" spans="4:14" x14ac:dyDescent="0.25">
      <c r="D163" s="3"/>
      <c r="E163" s="23"/>
      <c r="F163" s="9"/>
      <c r="G163" s="16"/>
      <c r="N163" s="64"/>
    </row>
    <row r="164" spans="4:14" x14ac:dyDescent="0.25">
      <c r="D164" s="3"/>
      <c r="E164" s="23"/>
      <c r="F164" s="9"/>
      <c r="G164" s="16"/>
      <c r="N164" s="64"/>
    </row>
    <row r="165" spans="4:14" x14ac:dyDescent="0.25">
      <c r="D165" s="3"/>
      <c r="E165" s="23"/>
      <c r="F165" s="9"/>
      <c r="G165" s="16"/>
      <c r="N165" s="64"/>
    </row>
    <row r="166" spans="4:14" x14ac:dyDescent="0.25">
      <c r="D166" s="3"/>
      <c r="E166" s="23"/>
      <c r="F166" s="9"/>
      <c r="G166" s="16"/>
      <c r="N166" s="64"/>
    </row>
  </sheetData>
  <mergeCells count="4">
    <mergeCell ref="N15:N16"/>
    <mergeCell ref="F5:J5"/>
    <mergeCell ref="F6:J6"/>
    <mergeCell ref="F7:J7"/>
  </mergeCells>
  <hyperlinks>
    <hyperlink ref="J134" r:id="rId1" xr:uid="{976B20E5-B104-41EA-8172-46E2F956C221}"/>
  </hyperlinks>
  <pageMargins left="0.5" right="0.5" top="0.75" bottom="0.65" header="0.3" footer="0.35"/>
  <pageSetup paperSize="3" scale="52" fitToWidth="0" orientation="portrait" r:id="rId2"/>
  <headerFooter>
    <oddFooter>&amp;L&amp;8RRNS 2128.02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42E98-1EE7-461A-86D2-424138463A51}">
  <sheetPr>
    <pageSetUpPr fitToPage="1"/>
  </sheetPr>
  <dimension ref="A1:R166"/>
  <sheetViews>
    <sheetView topLeftCell="A105" zoomScaleNormal="100" workbookViewId="0">
      <selection activeCell="G124" sqref="G124"/>
    </sheetView>
  </sheetViews>
  <sheetFormatPr defaultRowHeight="15" x14ac:dyDescent="0.25"/>
  <cols>
    <col min="1" max="3" width="1.7109375" customWidth="1"/>
    <col min="4" max="4" width="32.7109375" customWidth="1"/>
    <col min="5" max="5" width="5.42578125" customWidth="1"/>
    <col min="6" max="7" width="11" customWidth="1"/>
    <col min="8" max="8" width="6" customWidth="1"/>
    <col min="9" max="9" width="29.28515625" customWidth="1"/>
    <col min="10" max="10" width="28.7109375" customWidth="1"/>
    <col min="11" max="11" width="10.28515625" customWidth="1"/>
    <col min="12" max="12" width="7.140625" customWidth="1"/>
    <col min="13" max="13" width="10.140625" customWidth="1"/>
    <col min="16" max="16" width="31.140625" customWidth="1"/>
    <col min="17" max="17" width="10.28515625" customWidth="1"/>
  </cols>
  <sheetData>
    <row r="1" spans="1:18" ht="18.75" customHeight="1" x14ac:dyDescent="0.25">
      <c r="A1" s="80" t="s">
        <v>38</v>
      </c>
      <c r="B1" s="8"/>
      <c r="C1" s="8"/>
      <c r="D1" s="7"/>
      <c r="E1" s="112" t="s">
        <v>94</v>
      </c>
      <c r="F1" s="13"/>
      <c r="G1" s="8"/>
      <c r="H1" s="8"/>
      <c r="I1" s="8"/>
      <c r="J1" s="42"/>
      <c r="N1" s="64"/>
    </row>
    <row r="2" spans="1:18" x14ac:dyDescent="0.25">
      <c r="A2" s="72" t="s">
        <v>87</v>
      </c>
      <c r="C2" s="70"/>
      <c r="D2" s="71"/>
      <c r="E2" s="21"/>
      <c r="F2" s="11"/>
      <c r="G2" s="16"/>
      <c r="J2" s="43"/>
      <c r="N2" s="64"/>
    </row>
    <row r="3" spans="1:18" ht="15.75" x14ac:dyDescent="0.25">
      <c r="A3" s="51" t="s">
        <v>47</v>
      </c>
      <c r="C3" s="70"/>
      <c r="D3" s="71"/>
      <c r="E3" s="21"/>
      <c r="F3" s="142" t="s">
        <v>43</v>
      </c>
      <c r="J3" s="43"/>
      <c r="N3" s="64"/>
    </row>
    <row r="4" spans="1:18" ht="8.1" customHeight="1" x14ac:dyDescent="0.25">
      <c r="A4" s="78"/>
      <c r="B4" s="1"/>
      <c r="C4" s="1"/>
      <c r="D4" s="70"/>
      <c r="E4" s="21"/>
      <c r="F4" s="11"/>
      <c r="G4" s="16"/>
      <c r="J4" s="43"/>
      <c r="N4" s="64"/>
    </row>
    <row r="5" spans="1:18" ht="16.5" customHeight="1" x14ac:dyDescent="0.25">
      <c r="A5" s="61"/>
      <c r="B5" s="1"/>
      <c r="C5" s="1"/>
      <c r="D5" s="93" t="s">
        <v>59</v>
      </c>
      <c r="E5" s="21"/>
      <c r="F5" s="178">
        <f>Request!B10</f>
        <v>0</v>
      </c>
      <c r="G5" s="178"/>
      <c r="H5" s="178"/>
      <c r="I5" s="178"/>
      <c r="J5" s="179"/>
      <c r="K5" s="1"/>
      <c r="L5" s="1"/>
      <c r="M5" s="1"/>
      <c r="N5" s="65"/>
      <c r="O5" s="1"/>
      <c r="P5" s="1"/>
      <c r="Q5" s="1"/>
      <c r="R5" s="1"/>
    </row>
    <row r="6" spans="1:18" ht="15.75" x14ac:dyDescent="0.25">
      <c r="A6" s="62"/>
      <c r="B6" s="2"/>
      <c r="C6" s="2"/>
      <c r="D6" s="79" t="s">
        <v>60</v>
      </c>
      <c r="E6" s="21"/>
      <c r="F6" s="180"/>
      <c r="G6" s="180"/>
      <c r="H6" s="180"/>
      <c r="I6" s="180"/>
      <c r="J6" s="181"/>
      <c r="K6" s="2"/>
      <c r="L6" s="2"/>
      <c r="M6" s="2"/>
      <c r="N6" s="66"/>
      <c r="O6" s="2"/>
      <c r="P6" s="2"/>
      <c r="Q6" s="2"/>
      <c r="R6" s="2"/>
    </row>
    <row r="7" spans="1:18" ht="15.75" x14ac:dyDescent="0.25">
      <c r="A7" s="62"/>
      <c r="B7" s="2"/>
      <c r="C7" s="2"/>
      <c r="D7" s="79" t="s">
        <v>61</v>
      </c>
      <c r="E7" s="21"/>
      <c r="F7" s="180"/>
      <c r="G7" s="180"/>
      <c r="H7" s="180"/>
      <c r="I7" s="180"/>
      <c r="J7" s="181"/>
      <c r="K7" s="2"/>
      <c r="L7" s="2"/>
      <c r="M7" s="2"/>
      <c r="N7" s="66"/>
      <c r="O7" s="2"/>
      <c r="P7" s="2"/>
      <c r="Q7" s="2"/>
      <c r="R7" s="2"/>
    </row>
    <row r="8" spans="1:18" ht="12" customHeight="1" x14ac:dyDescent="0.25">
      <c r="A8" s="27"/>
      <c r="D8" s="3"/>
      <c r="E8" s="22"/>
      <c r="F8" s="12"/>
      <c r="G8" s="16"/>
      <c r="J8" s="43"/>
      <c r="N8" s="64"/>
    </row>
    <row r="9" spans="1:18" x14ac:dyDescent="0.25">
      <c r="A9" s="63"/>
      <c r="B9" s="69"/>
      <c r="C9" s="69"/>
      <c r="D9" s="5" t="s">
        <v>63</v>
      </c>
      <c r="E9" s="22"/>
      <c r="F9" s="118">
        <v>0</v>
      </c>
      <c r="G9" s="69"/>
      <c r="H9" s="69"/>
      <c r="I9" s="69"/>
      <c r="J9" s="73"/>
      <c r="K9" s="69"/>
      <c r="L9" s="69"/>
      <c r="M9" s="69"/>
      <c r="N9" s="67"/>
      <c r="O9" s="4"/>
      <c r="P9" s="4"/>
      <c r="Q9" s="4"/>
      <c r="R9" s="4"/>
    </row>
    <row r="10" spans="1:18" x14ac:dyDescent="0.25">
      <c r="A10" s="27"/>
      <c r="D10" s="5" t="s">
        <v>64</v>
      </c>
      <c r="E10" s="22"/>
      <c r="F10" s="119">
        <v>0</v>
      </c>
      <c r="G10" s="16"/>
      <c r="J10" s="43"/>
      <c r="N10" s="64"/>
    </row>
    <row r="11" spans="1:18" x14ac:dyDescent="0.25">
      <c r="A11" s="27"/>
      <c r="D11" s="5" t="s">
        <v>65</v>
      </c>
      <c r="E11" s="22"/>
      <c r="F11" s="120">
        <v>0</v>
      </c>
      <c r="G11" s="16"/>
      <c r="J11" s="43"/>
      <c r="N11" s="64"/>
    </row>
    <row r="12" spans="1:18" x14ac:dyDescent="0.25">
      <c r="A12" s="27"/>
      <c r="D12" s="5" t="s">
        <v>62</v>
      </c>
      <c r="E12" s="22"/>
      <c r="F12" s="121"/>
      <c r="G12" s="16"/>
      <c r="J12" s="43"/>
      <c r="N12" s="64"/>
    </row>
    <row r="13" spans="1:18" x14ac:dyDescent="0.25">
      <c r="A13" s="27"/>
      <c r="D13" s="5" t="s">
        <v>66</v>
      </c>
      <c r="E13" s="22"/>
      <c r="F13" s="120">
        <v>0</v>
      </c>
      <c r="G13" s="16"/>
      <c r="J13" s="43"/>
      <c r="N13" s="64"/>
    </row>
    <row r="14" spans="1:18" ht="3.95" customHeight="1" x14ac:dyDescent="0.25">
      <c r="A14" s="27"/>
      <c r="E14" s="22"/>
      <c r="F14" s="11"/>
      <c r="G14" s="16"/>
      <c r="J14" s="43"/>
      <c r="N14" s="64"/>
    </row>
    <row r="15" spans="1:18" ht="21.75" customHeight="1" x14ac:dyDescent="0.25">
      <c r="A15" s="27"/>
      <c r="B15" s="41" t="s">
        <v>8</v>
      </c>
      <c r="C15" s="8"/>
      <c r="D15" s="8"/>
      <c r="E15" s="29"/>
      <c r="F15" s="13"/>
      <c r="G15" s="17"/>
      <c r="H15" s="42"/>
      <c r="J15" s="43"/>
      <c r="N15" s="176" t="s">
        <v>39</v>
      </c>
    </row>
    <row r="16" spans="1:18" x14ac:dyDescent="0.25">
      <c r="A16" s="27"/>
      <c r="B16" s="27"/>
      <c r="C16" s="3" t="s">
        <v>15</v>
      </c>
      <c r="D16" s="3"/>
      <c r="E16" s="22"/>
      <c r="F16" s="11"/>
      <c r="G16" s="16"/>
      <c r="H16" s="43"/>
      <c r="J16" s="43"/>
      <c r="N16" s="177"/>
    </row>
    <row r="17" spans="1:14" x14ac:dyDescent="0.25">
      <c r="A17" s="27"/>
      <c r="B17" s="27"/>
      <c r="D17" s="19" t="s">
        <v>9</v>
      </c>
      <c r="E17" s="20"/>
      <c r="F17" s="122">
        <v>0</v>
      </c>
      <c r="G17" s="16"/>
      <c r="H17" s="43"/>
      <c r="J17" s="43"/>
      <c r="N17" s="83" t="e">
        <f t="shared" ref="N17:N20" si="0">+F17/F$9</f>
        <v>#DIV/0!</v>
      </c>
    </row>
    <row r="18" spans="1:14" x14ac:dyDescent="0.25">
      <c r="A18" s="27"/>
      <c r="B18" s="27"/>
      <c r="D18" s="19" t="s">
        <v>5</v>
      </c>
      <c r="E18" s="20"/>
      <c r="F18" s="122">
        <v>0</v>
      </c>
      <c r="G18" s="16"/>
      <c r="H18" s="43"/>
      <c r="J18" s="43"/>
      <c r="N18" s="83" t="e">
        <f t="shared" si="0"/>
        <v>#DIV/0!</v>
      </c>
    </row>
    <row r="19" spans="1:14" x14ac:dyDescent="0.25">
      <c r="A19" s="27"/>
      <c r="B19" s="27"/>
      <c r="D19" s="19" t="s">
        <v>10</v>
      </c>
      <c r="E19" s="20"/>
      <c r="F19" s="122">
        <v>0</v>
      </c>
      <c r="G19" s="16"/>
      <c r="H19" s="43"/>
      <c r="J19" s="43"/>
      <c r="N19" s="83" t="e">
        <f t="shared" si="0"/>
        <v>#DIV/0!</v>
      </c>
    </row>
    <row r="20" spans="1:14" x14ac:dyDescent="0.25">
      <c r="A20" s="27"/>
      <c r="B20" s="27"/>
      <c r="D20" s="19" t="s">
        <v>11</v>
      </c>
      <c r="E20" s="20"/>
      <c r="F20" s="122">
        <v>0</v>
      </c>
      <c r="G20" s="16"/>
      <c r="H20" s="43"/>
      <c r="J20" s="43"/>
      <c r="N20" s="83" t="e">
        <f t="shared" si="0"/>
        <v>#DIV/0!</v>
      </c>
    </row>
    <row r="21" spans="1:14" x14ac:dyDescent="0.25">
      <c r="A21" s="27"/>
      <c r="B21" s="27"/>
      <c r="C21" t="s">
        <v>25</v>
      </c>
      <c r="E21" s="22"/>
      <c r="F21" s="13"/>
      <c r="G21" s="16">
        <f>SUM(F17:F20)</f>
        <v>0</v>
      </c>
      <c r="H21" s="43"/>
      <c r="J21" s="43"/>
      <c r="N21" s="83" t="e">
        <f>+G21/F$9</f>
        <v>#DIV/0!</v>
      </c>
    </row>
    <row r="22" spans="1:14" ht="4.5" customHeight="1" x14ac:dyDescent="0.25">
      <c r="A22" s="27"/>
      <c r="B22" s="27"/>
      <c r="E22" s="22"/>
      <c r="F22" s="11"/>
      <c r="G22" s="16"/>
      <c r="H22" s="43"/>
      <c r="J22" s="43"/>
      <c r="N22" s="104"/>
    </row>
    <row r="23" spans="1:14" ht="15.75" customHeight="1" x14ac:dyDescent="0.25">
      <c r="A23" s="27"/>
      <c r="B23" s="27"/>
      <c r="C23" s="70" t="s">
        <v>7</v>
      </c>
      <c r="D23" s="3"/>
      <c r="E23" s="24"/>
      <c r="F23" s="11"/>
      <c r="G23" s="16"/>
      <c r="H23" s="43"/>
      <c r="J23" s="43"/>
      <c r="N23" s="104"/>
    </row>
    <row r="24" spans="1:14" x14ac:dyDescent="0.25">
      <c r="A24" s="27"/>
      <c r="B24" s="27"/>
      <c r="C24" s="70" t="s">
        <v>103</v>
      </c>
      <c r="D24" s="124"/>
      <c r="E24" s="20"/>
      <c r="F24" s="137"/>
      <c r="G24" s="16"/>
      <c r="H24" s="43"/>
      <c r="J24" s="43"/>
      <c r="N24" s="83"/>
    </row>
    <row r="25" spans="1:14" x14ac:dyDescent="0.25">
      <c r="A25" s="27"/>
      <c r="B25" s="27"/>
      <c r="C25" s="6"/>
      <c r="D25" s="127" t="s">
        <v>104</v>
      </c>
      <c r="E25" s="20"/>
      <c r="F25" s="122">
        <v>0</v>
      </c>
      <c r="G25" s="16"/>
      <c r="H25" s="43"/>
      <c r="J25" s="43"/>
      <c r="N25" s="83" t="e">
        <f t="shared" ref="N25:N77" si="1">+F25/F$9</f>
        <v>#DIV/0!</v>
      </c>
    </row>
    <row r="26" spans="1:14" x14ac:dyDescent="0.25">
      <c r="A26" s="27"/>
      <c r="B26" s="27"/>
      <c r="C26" s="6"/>
      <c r="D26" s="127" t="s">
        <v>105</v>
      </c>
      <c r="E26" s="20"/>
      <c r="F26" s="122">
        <v>0</v>
      </c>
      <c r="G26" s="16"/>
      <c r="H26" s="43"/>
      <c r="J26" s="43"/>
      <c r="N26" s="83" t="e">
        <f t="shared" si="1"/>
        <v>#DIV/0!</v>
      </c>
    </row>
    <row r="27" spans="1:14" x14ac:dyDescent="0.25">
      <c r="A27" s="27"/>
      <c r="B27" s="27"/>
      <c r="C27" s="6"/>
      <c r="D27" s="127" t="s">
        <v>106</v>
      </c>
      <c r="E27" s="20"/>
      <c r="F27" s="122">
        <v>0</v>
      </c>
      <c r="G27" s="16"/>
      <c r="H27" s="43"/>
      <c r="J27" s="43"/>
      <c r="N27" s="83" t="e">
        <f t="shared" si="1"/>
        <v>#DIV/0!</v>
      </c>
    </row>
    <row r="28" spans="1:14" x14ac:dyDescent="0.25">
      <c r="A28" s="27"/>
      <c r="B28" s="27"/>
      <c r="C28" s="6"/>
      <c r="D28" s="126" t="s">
        <v>107</v>
      </c>
      <c r="E28" s="20"/>
      <c r="F28" s="123">
        <v>0</v>
      </c>
      <c r="G28" s="16"/>
      <c r="H28" s="43"/>
      <c r="J28" s="43"/>
      <c r="N28" s="83" t="e">
        <f t="shared" si="1"/>
        <v>#DIV/0!</v>
      </c>
    </row>
    <row r="29" spans="1:14" x14ac:dyDescent="0.25">
      <c r="A29" s="27"/>
      <c r="B29" s="27"/>
      <c r="C29" s="6"/>
      <c r="D29" s="126" t="s">
        <v>108</v>
      </c>
      <c r="E29" s="20"/>
      <c r="F29" s="123">
        <v>0</v>
      </c>
      <c r="G29" s="16"/>
      <c r="H29" s="43"/>
      <c r="J29" s="43"/>
      <c r="N29" s="83" t="e">
        <f t="shared" si="1"/>
        <v>#DIV/0!</v>
      </c>
    </row>
    <row r="30" spans="1:14" x14ac:dyDescent="0.25">
      <c r="A30" s="27"/>
      <c r="B30" s="27"/>
      <c r="C30" s="6"/>
      <c r="D30" s="126" t="s">
        <v>3</v>
      </c>
      <c r="E30" s="20"/>
      <c r="F30" s="122">
        <v>0</v>
      </c>
      <c r="G30" s="16"/>
      <c r="H30" s="43"/>
      <c r="J30" s="43"/>
      <c r="N30" s="83" t="e">
        <f t="shared" si="1"/>
        <v>#DIV/0!</v>
      </c>
    </row>
    <row r="31" spans="1:14" x14ac:dyDescent="0.25">
      <c r="A31" s="27"/>
      <c r="B31" s="27"/>
      <c r="C31" s="6"/>
      <c r="D31" s="126" t="s">
        <v>109</v>
      </c>
      <c r="E31" s="20"/>
      <c r="F31" s="122">
        <v>0</v>
      </c>
      <c r="G31" s="16"/>
      <c r="H31" s="43"/>
      <c r="J31" s="43"/>
      <c r="N31" s="83" t="e">
        <f t="shared" si="1"/>
        <v>#DIV/0!</v>
      </c>
    </row>
    <row r="32" spans="1:14" x14ac:dyDescent="0.25">
      <c r="A32" s="27"/>
      <c r="B32" s="27"/>
      <c r="C32" s="6"/>
      <c r="D32" s="126" t="s">
        <v>110</v>
      </c>
      <c r="E32" s="20"/>
      <c r="F32" s="123">
        <v>0</v>
      </c>
      <c r="G32" s="16"/>
      <c r="H32" s="43"/>
      <c r="J32" s="43"/>
      <c r="N32" s="83" t="e">
        <f t="shared" si="1"/>
        <v>#DIV/0!</v>
      </c>
    </row>
    <row r="33" spans="1:14" ht="25.5" x14ac:dyDescent="0.25">
      <c r="A33" s="27"/>
      <c r="B33" s="27"/>
      <c r="C33" s="6"/>
      <c r="D33" s="126" t="s">
        <v>111</v>
      </c>
      <c r="E33" s="20"/>
      <c r="F33" s="123">
        <v>0</v>
      </c>
      <c r="G33" s="16"/>
      <c r="H33" s="43"/>
      <c r="J33" s="43"/>
      <c r="N33" s="83" t="e">
        <f t="shared" si="1"/>
        <v>#DIV/0!</v>
      </c>
    </row>
    <row r="34" spans="1:14" x14ac:dyDescent="0.25">
      <c r="A34" s="27"/>
      <c r="B34" s="27"/>
      <c r="C34" s="141" t="s">
        <v>144</v>
      </c>
      <c r="D34" s="126"/>
      <c r="E34" s="20"/>
      <c r="F34" s="123"/>
      <c r="G34" s="16">
        <f>SUM(F25:F33)</f>
        <v>0</v>
      </c>
      <c r="H34" s="43"/>
      <c r="J34" s="43"/>
      <c r="N34" s="83" t="e">
        <f>+G34/F$9</f>
        <v>#DIV/0!</v>
      </c>
    </row>
    <row r="35" spans="1:14" x14ac:dyDescent="0.25">
      <c r="A35" s="27"/>
      <c r="B35" s="27"/>
      <c r="C35" s="70" t="s">
        <v>112</v>
      </c>
      <c r="D35" s="125"/>
      <c r="E35" s="20"/>
      <c r="F35" s="138"/>
      <c r="G35" s="16"/>
      <c r="H35" s="43"/>
      <c r="J35" s="43"/>
      <c r="N35" s="83"/>
    </row>
    <row r="36" spans="1:14" x14ac:dyDescent="0.25">
      <c r="A36" s="27"/>
      <c r="B36" s="27"/>
      <c r="C36" s="6"/>
      <c r="D36" s="126" t="s">
        <v>113</v>
      </c>
      <c r="E36" s="20"/>
      <c r="F36" s="123">
        <v>0</v>
      </c>
      <c r="G36" s="16"/>
      <c r="H36" s="43"/>
      <c r="J36" s="43"/>
      <c r="N36" s="83" t="e">
        <f t="shared" si="1"/>
        <v>#DIV/0!</v>
      </c>
    </row>
    <row r="37" spans="1:14" x14ac:dyDescent="0.25">
      <c r="A37" s="27"/>
      <c r="B37" s="27"/>
      <c r="C37" s="6"/>
      <c r="D37" s="126" t="s">
        <v>114</v>
      </c>
      <c r="E37" s="20"/>
      <c r="F37" s="123">
        <v>0</v>
      </c>
      <c r="G37" s="16"/>
      <c r="H37" s="43"/>
      <c r="J37" s="43"/>
      <c r="N37" s="83" t="e">
        <f t="shared" si="1"/>
        <v>#DIV/0!</v>
      </c>
    </row>
    <row r="38" spans="1:14" ht="25.5" x14ac:dyDescent="0.25">
      <c r="A38" s="27"/>
      <c r="B38" s="27"/>
      <c r="C38" s="6"/>
      <c r="D38" s="126" t="s">
        <v>115</v>
      </c>
      <c r="E38" s="20"/>
      <c r="F38" s="123">
        <v>0</v>
      </c>
      <c r="G38" s="16"/>
      <c r="H38" s="43"/>
      <c r="J38" s="43"/>
      <c r="N38" s="83" t="e">
        <f t="shared" si="1"/>
        <v>#DIV/0!</v>
      </c>
    </row>
    <row r="39" spans="1:14" ht="51" x14ac:dyDescent="0.25">
      <c r="A39" s="27"/>
      <c r="B39" s="27"/>
      <c r="C39" s="6"/>
      <c r="D39" s="126" t="s">
        <v>116</v>
      </c>
      <c r="E39" s="20"/>
      <c r="F39" s="123">
        <v>0</v>
      </c>
      <c r="G39" s="16"/>
      <c r="H39" s="43"/>
      <c r="J39" s="43"/>
      <c r="N39" s="83" t="e">
        <f t="shared" si="1"/>
        <v>#DIV/0!</v>
      </c>
    </row>
    <row r="40" spans="1:14" x14ac:dyDescent="0.25">
      <c r="A40" s="27"/>
      <c r="B40" s="27"/>
      <c r="C40" s="6"/>
      <c r="D40" s="126" t="s">
        <v>117</v>
      </c>
      <c r="E40" s="20"/>
      <c r="F40" s="123">
        <v>0</v>
      </c>
      <c r="G40" s="16"/>
      <c r="H40" s="43"/>
      <c r="J40" s="43"/>
      <c r="N40" s="83" t="e">
        <f t="shared" si="1"/>
        <v>#DIV/0!</v>
      </c>
    </row>
    <row r="41" spans="1:14" ht="51" x14ac:dyDescent="0.25">
      <c r="A41" s="27"/>
      <c r="B41" s="27"/>
      <c r="C41" s="6"/>
      <c r="D41" s="126" t="s">
        <v>118</v>
      </c>
      <c r="E41" s="20"/>
      <c r="F41" s="123">
        <v>0</v>
      </c>
      <c r="G41" s="16"/>
      <c r="H41" s="43"/>
      <c r="J41" s="43"/>
      <c r="N41" s="83" t="e">
        <f t="shared" si="1"/>
        <v>#DIV/0!</v>
      </c>
    </row>
    <row r="42" spans="1:14" x14ac:dyDescent="0.25">
      <c r="A42" s="27"/>
      <c r="B42" s="27"/>
      <c r="C42" s="141" t="s">
        <v>145</v>
      </c>
      <c r="D42" s="126"/>
      <c r="E42" s="20"/>
      <c r="F42" s="123"/>
      <c r="G42" s="16">
        <f>+SUM(F36:F41)</f>
        <v>0</v>
      </c>
      <c r="H42" s="43"/>
      <c r="J42" s="43"/>
      <c r="N42" s="83" t="e">
        <f>+G42/F$9</f>
        <v>#DIV/0!</v>
      </c>
    </row>
    <row r="43" spans="1:14" x14ac:dyDescent="0.25">
      <c r="A43" s="27"/>
      <c r="B43" s="27"/>
      <c r="C43" s="70" t="s">
        <v>119</v>
      </c>
      <c r="D43" s="125"/>
      <c r="E43" s="20"/>
      <c r="F43" s="138"/>
      <c r="G43" s="16"/>
      <c r="H43" s="43"/>
      <c r="J43" s="43"/>
      <c r="N43" s="83"/>
    </row>
    <row r="44" spans="1:14" x14ac:dyDescent="0.25">
      <c r="A44" s="27"/>
      <c r="B44" s="27"/>
      <c r="C44" s="6"/>
      <c r="D44" s="126" t="s">
        <v>120</v>
      </c>
      <c r="E44" s="20"/>
      <c r="F44" s="123">
        <v>0</v>
      </c>
      <c r="G44" s="16"/>
      <c r="H44" s="43"/>
      <c r="J44" s="43"/>
      <c r="N44" s="83" t="e">
        <f t="shared" si="1"/>
        <v>#DIV/0!</v>
      </c>
    </row>
    <row r="45" spans="1:14" ht="25.5" x14ac:dyDescent="0.25">
      <c r="A45" s="27"/>
      <c r="B45" s="27"/>
      <c r="C45" s="6"/>
      <c r="D45" s="126" t="s">
        <v>121</v>
      </c>
      <c r="E45" s="20"/>
      <c r="F45" s="123">
        <v>0</v>
      </c>
      <c r="G45" s="16"/>
      <c r="H45" s="43"/>
      <c r="J45" s="43"/>
      <c r="N45" s="83" t="e">
        <f t="shared" si="1"/>
        <v>#DIV/0!</v>
      </c>
    </row>
    <row r="46" spans="1:14" x14ac:dyDescent="0.25">
      <c r="A46" s="27"/>
      <c r="B46" s="27"/>
      <c r="C46" s="6"/>
      <c r="D46" s="126" t="s">
        <v>122</v>
      </c>
      <c r="E46" s="20"/>
      <c r="F46" s="123">
        <v>0</v>
      </c>
      <c r="G46" s="16"/>
      <c r="H46" s="43"/>
      <c r="J46" s="43"/>
      <c r="N46" s="83" t="e">
        <f t="shared" si="1"/>
        <v>#DIV/0!</v>
      </c>
    </row>
    <row r="47" spans="1:14" x14ac:dyDescent="0.25">
      <c r="A47" s="27"/>
      <c r="B47" s="27"/>
      <c r="C47" s="6"/>
      <c r="D47" s="126" t="s">
        <v>1</v>
      </c>
      <c r="E47" s="20"/>
      <c r="F47" s="123">
        <v>0</v>
      </c>
      <c r="G47" s="16"/>
      <c r="H47" s="43"/>
      <c r="J47" s="43"/>
      <c r="N47" s="83" t="e">
        <f t="shared" si="1"/>
        <v>#DIV/0!</v>
      </c>
    </row>
    <row r="48" spans="1:14" x14ac:dyDescent="0.25">
      <c r="A48" s="27"/>
      <c r="B48" s="27"/>
      <c r="C48" s="6"/>
      <c r="D48" s="126" t="s">
        <v>123</v>
      </c>
      <c r="E48" s="20"/>
      <c r="F48" s="123">
        <v>0</v>
      </c>
      <c r="G48" s="16"/>
      <c r="H48" s="43"/>
      <c r="J48" s="43"/>
      <c r="N48" s="83" t="e">
        <f t="shared" si="1"/>
        <v>#DIV/0!</v>
      </c>
    </row>
    <row r="49" spans="1:14" x14ac:dyDescent="0.25">
      <c r="A49" s="27"/>
      <c r="B49" s="27"/>
      <c r="C49" s="6"/>
      <c r="D49" s="126" t="s">
        <v>124</v>
      </c>
      <c r="E49" s="20"/>
      <c r="F49" s="123">
        <v>0</v>
      </c>
      <c r="G49" s="16"/>
      <c r="H49" s="43"/>
      <c r="J49" s="43"/>
      <c r="N49" s="83" t="e">
        <f t="shared" si="1"/>
        <v>#DIV/0!</v>
      </c>
    </row>
    <row r="50" spans="1:14" x14ac:dyDescent="0.25">
      <c r="A50" s="27"/>
      <c r="B50" s="27"/>
      <c r="C50" s="6"/>
      <c r="D50" s="126" t="s">
        <v>125</v>
      </c>
      <c r="E50" s="20"/>
      <c r="F50" s="123">
        <v>0</v>
      </c>
      <c r="G50" s="16"/>
      <c r="H50" s="43"/>
      <c r="J50" s="43"/>
      <c r="N50" s="83" t="e">
        <f t="shared" si="1"/>
        <v>#DIV/0!</v>
      </c>
    </row>
    <row r="51" spans="1:14" x14ac:dyDescent="0.25">
      <c r="A51" s="27"/>
      <c r="B51" s="27"/>
      <c r="C51" s="6"/>
      <c r="D51" s="126" t="s">
        <v>126</v>
      </c>
      <c r="E51" s="20"/>
      <c r="F51" s="123">
        <v>0</v>
      </c>
      <c r="G51" s="16"/>
      <c r="H51" s="43"/>
      <c r="J51" s="43"/>
      <c r="N51" s="83" t="e">
        <f t="shared" si="1"/>
        <v>#DIV/0!</v>
      </c>
    </row>
    <row r="52" spans="1:14" x14ac:dyDescent="0.25">
      <c r="A52" s="27"/>
      <c r="B52" s="27"/>
      <c r="C52" s="6"/>
      <c r="D52" s="126" t="s">
        <v>20</v>
      </c>
      <c r="E52" s="20"/>
      <c r="F52" s="123">
        <v>0</v>
      </c>
      <c r="G52" s="16"/>
      <c r="H52" s="43"/>
      <c r="J52" s="43"/>
      <c r="N52" s="83" t="e">
        <f t="shared" si="1"/>
        <v>#DIV/0!</v>
      </c>
    </row>
    <row r="53" spans="1:14" x14ac:dyDescent="0.25">
      <c r="A53" s="27"/>
      <c r="B53" s="27"/>
      <c r="C53" s="6"/>
      <c r="D53" s="126" t="s">
        <v>127</v>
      </c>
      <c r="E53" s="20"/>
      <c r="F53" s="123">
        <v>0</v>
      </c>
      <c r="G53" s="16"/>
      <c r="H53" s="43"/>
      <c r="J53" s="43"/>
      <c r="N53" s="83" t="e">
        <f t="shared" si="1"/>
        <v>#DIV/0!</v>
      </c>
    </row>
    <row r="54" spans="1:14" x14ac:dyDescent="0.25">
      <c r="A54" s="27"/>
      <c r="B54" s="27"/>
      <c r="C54" s="6"/>
      <c r="D54" s="126" t="s">
        <v>128</v>
      </c>
      <c r="E54" s="20"/>
      <c r="F54" s="123">
        <v>0</v>
      </c>
      <c r="G54" s="16"/>
      <c r="H54" s="43"/>
      <c r="J54" s="43"/>
      <c r="N54" s="83" t="e">
        <f t="shared" si="1"/>
        <v>#DIV/0!</v>
      </c>
    </row>
    <row r="55" spans="1:14" x14ac:dyDescent="0.25">
      <c r="A55" s="27"/>
      <c r="B55" s="27"/>
      <c r="C55" s="6"/>
      <c r="D55" s="126" t="s">
        <v>129</v>
      </c>
      <c r="E55" s="20"/>
      <c r="F55" s="123">
        <v>0</v>
      </c>
      <c r="G55" s="16"/>
      <c r="H55" s="43"/>
      <c r="J55" s="43"/>
      <c r="N55" s="83" t="e">
        <f t="shared" si="1"/>
        <v>#DIV/0!</v>
      </c>
    </row>
    <row r="56" spans="1:14" x14ac:dyDescent="0.25">
      <c r="A56" s="27"/>
      <c r="B56" s="27"/>
      <c r="C56" s="141" t="s">
        <v>146</v>
      </c>
      <c r="D56" s="126"/>
      <c r="E56" s="20"/>
      <c r="F56" s="123"/>
      <c r="G56" s="16">
        <f>SUM(F44:F55)</f>
        <v>0</v>
      </c>
      <c r="H56" s="43"/>
      <c r="J56" s="43"/>
      <c r="N56" s="83" t="e">
        <f>+G56/F$9</f>
        <v>#DIV/0!</v>
      </c>
    </row>
    <row r="57" spans="1:14" x14ac:dyDescent="0.25">
      <c r="A57" s="27"/>
      <c r="B57" s="27"/>
      <c r="C57" s="70" t="s">
        <v>130</v>
      </c>
      <c r="D57" s="125"/>
      <c r="E57" s="20"/>
      <c r="F57" s="138"/>
      <c r="G57" s="16"/>
      <c r="H57" s="43"/>
      <c r="J57" s="43"/>
      <c r="N57" s="83"/>
    </row>
    <row r="58" spans="1:14" x14ac:dyDescent="0.25">
      <c r="A58" s="27"/>
      <c r="B58" s="27"/>
      <c r="C58" s="6"/>
      <c r="D58" s="126" t="s">
        <v>131</v>
      </c>
      <c r="E58" s="20"/>
      <c r="F58" s="123">
        <v>0</v>
      </c>
      <c r="G58" s="16"/>
      <c r="H58" s="43"/>
      <c r="J58" s="43"/>
      <c r="N58" s="83" t="e">
        <f t="shared" si="1"/>
        <v>#DIV/0!</v>
      </c>
    </row>
    <row r="59" spans="1:14" x14ac:dyDescent="0.25">
      <c r="A59" s="27"/>
      <c r="B59" s="27"/>
      <c r="C59" s="6"/>
      <c r="D59" s="126" t="s">
        <v>132</v>
      </c>
      <c r="E59" s="20"/>
      <c r="F59" s="123">
        <v>0</v>
      </c>
      <c r="G59" s="16"/>
      <c r="H59" s="43"/>
      <c r="J59" s="43"/>
      <c r="N59" s="83" t="e">
        <f t="shared" si="1"/>
        <v>#DIV/0!</v>
      </c>
    </row>
    <row r="60" spans="1:14" x14ac:dyDescent="0.25">
      <c r="A60" s="27"/>
      <c r="B60" s="27"/>
      <c r="C60" s="6"/>
      <c r="D60" s="126" t="s">
        <v>133</v>
      </c>
      <c r="E60" s="20"/>
      <c r="F60" s="123">
        <v>0</v>
      </c>
      <c r="G60" s="16"/>
      <c r="H60" s="43"/>
      <c r="J60" s="43"/>
      <c r="N60" s="83" t="e">
        <f t="shared" si="1"/>
        <v>#DIV/0!</v>
      </c>
    </row>
    <row r="61" spans="1:14" x14ac:dyDescent="0.25">
      <c r="A61" s="27"/>
      <c r="B61" s="27"/>
      <c r="C61" s="6"/>
      <c r="D61" s="126" t="s">
        <v>134</v>
      </c>
      <c r="E61" s="20"/>
      <c r="F61" s="123">
        <v>0</v>
      </c>
      <c r="G61" s="16"/>
      <c r="H61" s="43"/>
      <c r="J61" s="43"/>
      <c r="N61" s="83" t="e">
        <f t="shared" si="1"/>
        <v>#DIV/0!</v>
      </c>
    </row>
    <row r="62" spans="1:14" ht="15" customHeight="1" x14ac:dyDescent="0.25">
      <c r="A62" s="27"/>
      <c r="B62" s="27"/>
      <c r="C62" s="6"/>
      <c r="D62" s="126" t="s">
        <v>135</v>
      </c>
      <c r="E62" s="20"/>
      <c r="F62" s="123">
        <v>0</v>
      </c>
      <c r="G62" s="16"/>
      <c r="H62" s="43"/>
      <c r="J62" s="43"/>
      <c r="N62" s="83" t="e">
        <f t="shared" si="1"/>
        <v>#DIV/0!</v>
      </c>
    </row>
    <row r="63" spans="1:14" x14ac:dyDescent="0.25">
      <c r="A63" s="27"/>
      <c r="B63" s="27"/>
      <c r="C63" s="6"/>
      <c r="D63" s="126" t="s">
        <v>0</v>
      </c>
      <c r="E63" s="20"/>
      <c r="F63" s="123">
        <v>0</v>
      </c>
      <c r="G63" s="16"/>
      <c r="H63" s="43"/>
      <c r="J63" s="43"/>
      <c r="N63" s="83" t="e">
        <f t="shared" si="1"/>
        <v>#DIV/0!</v>
      </c>
    </row>
    <row r="64" spans="1:14" x14ac:dyDescent="0.25">
      <c r="A64" s="27"/>
      <c r="B64" s="27"/>
      <c r="C64" s="6"/>
      <c r="D64" s="126" t="s">
        <v>21</v>
      </c>
      <c r="E64" s="20"/>
      <c r="F64" s="123">
        <v>0</v>
      </c>
      <c r="G64" s="16"/>
      <c r="H64" s="43"/>
      <c r="J64" s="43"/>
      <c r="N64" s="83" t="e">
        <f t="shared" si="1"/>
        <v>#DIV/0!</v>
      </c>
    </row>
    <row r="65" spans="1:18" x14ac:dyDescent="0.25">
      <c r="A65" s="27"/>
      <c r="B65" s="27"/>
      <c r="C65" s="6"/>
      <c r="D65" s="126" t="s">
        <v>2</v>
      </c>
      <c r="E65" s="20"/>
      <c r="F65" s="123">
        <v>0</v>
      </c>
      <c r="G65" s="16"/>
      <c r="H65" s="43"/>
      <c r="J65" s="43"/>
      <c r="N65" s="83" t="e">
        <f t="shared" si="1"/>
        <v>#DIV/0!</v>
      </c>
    </row>
    <row r="66" spans="1:18" x14ac:dyDescent="0.25">
      <c r="A66" s="27"/>
      <c r="B66" s="27"/>
      <c r="C66" s="6"/>
      <c r="D66" s="126" t="s">
        <v>136</v>
      </c>
      <c r="E66" s="20"/>
      <c r="F66" s="123">
        <v>0</v>
      </c>
      <c r="G66" s="16"/>
      <c r="H66" s="43"/>
      <c r="J66" s="43"/>
      <c r="N66" s="83" t="e">
        <f t="shared" si="1"/>
        <v>#DIV/0!</v>
      </c>
    </row>
    <row r="67" spans="1:18" x14ac:dyDescent="0.25">
      <c r="A67" s="27"/>
      <c r="B67" s="27"/>
      <c r="C67" s="6"/>
      <c r="D67" s="126" t="s">
        <v>137</v>
      </c>
      <c r="E67" s="20"/>
      <c r="F67" s="123">
        <v>0</v>
      </c>
      <c r="G67" s="16"/>
      <c r="H67" s="43"/>
      <c r="J67" s="43"/>
      <c r="N67" s="83" t="e">
        <f t="shared" si="1"/>
        <v>#DIV/0!</v>
      </c>
    </row>
    <row r="68" spans="1:18" x14ac:dyDescent="0.25">
      <c r="A68" s="27"/>
      <c r="B68" s="27"/>
      <c r="C68" s="6"/>
      <c r="D68" s="126" t="s">
        <v>138</v>
      </c>
      <c r="E68" s="20"/>
      <c r="F68" s="123">
        <v>0</v>
      </c>
      <c r="G68" s="16"/>
      <c r="H68" s="43"/>
      <c r="J68" s="43"/>
      <c r="N68" s="83" t="e">
        <f t="shared" si="1"/>
        <v>#DIV/0!</v>
      </c>
    </row>
    <row r="69" spans="1:18" x14ac:dyDescent="0.25">
      <c r="A69" s="27"/>
      <c r="B69" s="27"/>
      <c r="C69" s="6"/>
      <c r="D69" s="126" t="s">
        <v>139</v>
      </c>
      <c r="E69" s="20"/>
      <c r="F69" s="123">
        <v>0</v>
      </c>
      <c r="G69" s="16"/>
      <c r="H69" s="43"/>
      <c r="J69" s="43"/>
      <c r="N69" s="83" t="e">
        <f t="shared" si="1"/>
        <v>#DIV/0!</v>
      </c>
    </row>
    <row r="70" spans="1:18" x14ac:dyDescent="0.25">
      <c r="A70" s="27"/>
      <c r="B70" s="27"/>
      <c r="C70" s="6"/>
      <c r="D70" s="126" t="s">
        <v>4</v>
      </c>
      <c r="E70" s="20"/>
      <c r="F70" s="123">
        <v>0</v>
      </c>
      <c r="G70" s="16"/>
      <c r="H70" s="43"/>
      <c r="J70" s="43"/>
      <c r="N70" s="83" t="e">
        <f t="shared" si="1"/>
        <v>#DIV/0!</v>
      </c>
    </row>
    <row r="71" spans="1:18" x14ac:dyDescent="0.25">
      <c r="A71" s="27"/>
      <c r="B71" s="27"/>
      <c r="C71" s="6"/>
      <c r="D71" s="126" t="s">
        <v>140</v>
      </c>
      <c r="E71" s="20"/>
      <c r="F71" s="123">
        <v>0</v>
      </c>
      <c r="G71" s="16"/>
      <c r="H71" s="43"/>
      <c r="J71" s="43"/>
      <c r="N71" s="83" t="e">
        <f t="shared" si="1"/>
        <v>#DIV/0!</v>
      </c>
      <c r="P71" s="161" t="s">
        <v>154</v>
      </c>
    </row>
    <row r="72" spans="1:18" ht="15.75" thickBot="1" x14ac:dyDescent="0.3">
      <c r="A72" s="27"/>
      <c r="B72" s="27"/>
      <c r="C72" s="141" t="s">
        <v>147</v>
      </c>
      <c r="D72" s="126"/>
      <c r="E72" s="20"/>
      <c r="F72" s="123"/>
      <c r="G72" s="16">
        <f>SUM(F58:F71)</f>
        <v>0</v>
      </c>
      <c r="H72" s="43"/>
      <c r="J72" s="43"/>
      <c r="N72" s="83" t="e">
        <f>+G72/F$9</f>
        <v>#DIV/0!</v>
      </c>
      <c r="P72" s="154" t="s">
        <v>153</v>
      </c>
      <c r="Q72" s="156"/>
      <c r="R72" s="154"/>
    </row>
    <row r="73" spans="1:18" x14ac:dyDescent="0.25">
      <c r="A73" s="27"/>
      <c r="B73" s="27"/>
      <c r="C73" s="70" t="s">
        <v>141</v>
      </c>
      <c r="D73" s="125"/>
      <c r="E73" s="20"/>
      <c r="F73" s="138"/>
      <c r="G73" s="16"/>
      <c r="H73" s="43"/>
      <c r="J73" s="43"/>
      <c r="N73" s="83"/>
      <c r="P73" s="19" t="s">
        <v>149</v>
      </c>
      <c r="Q73" s="159" t="e">
        <f>R73/$R$78</f>
        <v>#DIV/0!</v>
      </c>
      <c r="R73" s="82">
        <f>G34</f>
        <v>0</v>
      </c>
    </row>
    <row r="74" spans="1:18" x14ac:dyDescent="0.25">
      <c r="A74" s="27"/>
      <c r="B74" s="27"/>
      <c r="D74" s="19" t="s">
        <v>95</v>
      </c>
      <c r="E74" s="20"/>
      <c r="F74" s="123">
        <v>0</v>
      </c>
      <c r="G74" s="16"/>
      <c r="H74" s="43"/>
      <c r="J74" s="43"/>
      <c r="N74" s="83" t="e">
        <f t="shared" si="1"/>
        <v>#DIV/0!</v>
      </c>
      <c r="P74" s="19" t="s">
        <v>150</v>
      </c>
      <c r="Q74" s="159" t="e">
        <f t="shared" ref="Q74:Q77" si="2">R74/$R$78</f>
        <v>#DIV/0!</v>
      </c>
      <c r="R74" s="82">
        <f>G42</f>
        <v>0</v>
      </c>
    </row>
    <row r="75" spans="1:18" x14ac:dyDescent="0.25">
      <c r="A75" s="27"/>
      <c r="B75" s="27"/>
      <c r="D75" s="19" t="s">
        <v>96</v>
      </c>
      <c r="E75" s="20"/>
      <c r="F75" s="123">
        <v>0</v>
      </c>
      <c r="G75" s="16"/>
      <c r="H75" s="43"/>
      <c r="J75" s="43"/>
      <c r="N75" s="83" t="e">
        <f t="shared" si="1"/>
        <v>#DIV/0!</v>
      </c>
      <c r="P75" s="19" t="s">
        <v>151</v>
      </c>
      <c r="Q75" s="159" t="e">
        <f t="shared" si="2"/>
        <v>#DIV/0!</v>
      </c>
      <c r="R75" s="82">
        <f>G56</f>
        <v>0</v>
      </c>
    </row>
    <row r="76" spans="1:18" x14ac:dyDescent="0.25">
      <c r="A76" s="27"/>
      <c r="B76" s="27"/>
      <c r="D76" s="136" t="s">
        <v>83</v>
      </c>
      <c r="E76" s="20"/>
      <c r="F76" s="122">
        <v>0</v>
      </c>
      <c r="G76" s="16"/>
      <c r="H76" s="43"/>
      <c r="J76" s="43"/>
      <c r="N76" s="83" t="e">
        <f t="shared" si="1"/>
        <v>#DIV/0!</v>
      </c>
      <c r="P76" s="19" t="s">
        <v>130</v>
      </c>
      <c r="Q76" s="159" t="e">
        <f t="shared" si="2"/>
        <v>#DIV/0!</v>
      </c>
      <c r="R76" s="82">
        <f>G72</f>
        <v>0</v>
      </c>
    </row>
    <row r="77" spans="1:18" ht="15.75" thickBot="1" x14ac:dyDescent="0.3">
      <c r="A77" s="27"/>
      <c r="B77" s="27"/>
      <c r="D77" s="136" t="s">
        <v>83</v>
      </c>
      <c r="E77" s="20"/>
      <c r="F77" s="123">
        <v>0</v>
      </c>
      <c r="G77" s="16"/>
      <c r="H77" s="43"/>
      <c r="J77" s="43"/>
      <c r="N77" s="83" t="e">
        <f t="shared" si="1"/>
        <v>#DIV/0!</v>
      </c>
      <c r="P77" s="155" t="s">
        <v>141</v>
      </c>
      <c r="Q77" s="160" t="e">
        <f t="shared" si="2"/>
        <v>#DIV/0!</v>
      </c>
      <c r="R77" s="158">
        <f>G78</f>
        <v>0</v>
      </c>
    </row>
    <row r="78" spans="1:18" x14ac:dyDescent="0.25">
      <c r="A78" s="27"/>
      <c r="B78" s="52"/>
      <c r="C78" s="164" t="s">
        <v>148</v>
      </c>
      <c r="D78" s="165"/>
      <c r="E78" s="40"/>
      <c r="F78" s="166"/>
      <c r="G78" s="54">
        <f>SUM(F74:F77)</f>
        <v>0</v>
      </c>
      <c r="H78" s="48"/>
      <c r="J78" s="43"/>
      <c r="N78" s="83" t="e">
        <f>+G78/F$9</f>
        <v>#DIV/0!</v>
      </c>
      <c r="P78" t="s">
        <v>152</v>
      </c>
      <c r="Q78" s="157"/>
      <c r="R78" s="82">
        <f>SUM(R73:R77)</f>
        <v>0</v>
      </c>
    </row>
    <row r="79" spans="1:18" x14ac:dyDescent="0.25">
      <c r="A79" s="28"/>
      <c r="B79" s="28"/>
      <c r="C79" s="6" t="s">
        <v>16</v>
      </c>
      <c r="D79" s="3"/>
      <c r="E79" s="22"/>
      <c r="F79" s="15"/>
      <c r="G79" s="25">
        <f>SUM(F25:F77)</f>
        <v>0</v>
      </c>
      <c r="H79" s="44"/>
      <c r="I79" s="3"/>
      <c r="J79" s="44"/>
      <c r="K79" s="3"/>
      <c r="L79" s="3"/>
      <c r="M79" s="3"/>
      <c r="N79" s="83" t="e">
        <f>+G79/F$9</f>
        <v>#DIV/0!</v>
      </c>
      <c r="O79" s="3"/>
      <c r="P79" s="3"/>
      <c r="Q79" s="3"/>
      <c r="R79" s="3"/>
    </row>
    <row r="80" spans="1:18" x14ac:dyDescent="0.25">
      <c r="A80" s="27"/>
      <c r="B80" s="27"/>
      <c r="C80" s="6"/>
      <c r="D80" s="77"/>
      <c r="E80" s="22"/>
      <c r="F80" s="11"/>
      <c r="G80" s="16"/>
      <c r="H80" s="43"/>
      <c r="J80" s="43"/>
      <c r="N80" s="104"/>
      <c r="O80" s="3"/>
      <c r="P80" s="3"/>
      <c r="Q80" s="3"/>
      <c r="R80" s="3"/>
    </row>
    <row r="81" spans="1:18" ht="15.75" x14ac:dyDescent="0.25">
      <c r="A81" s="27"/>
      <c r="B81" s="27"/>
      <c r="C81" s="70" t="s">
        <v>14</v>
      </c>
      <c r="D81" s="3"/>
      <c r="E81" s="22"/>
      <c r="F81" s="11"/>
      <c r="G81" s="143" t="str">
        <f>+F3</f>
        <v>MODEL #3</v>
      </c>
      <c r="H81" s="43"/>
      <c r="J81" s="43"/>
      <c r="N81" s="104"/>
      <c r="O81" s="3"/>
      <c r="P81" s="3"/>
      <c r="Q81" s="3"/>
      <c r="R81" s="3"/>
    </row>
    <row r="82" spans="1:18" x14ac:dyDescent="0.25">
      <c r="A82" s="27"/>
      <c r="B82" s="27"/>
      <c r="D82" s="19" t="s">
        <v>28</v>
      </c>
      <c r="E82" s="20"/>
      <c r="F82" s="123">
        <v>0</v>
      </c>
      <c r="G82" s="16"/>
      <c r="H82" s="43"/>
      <c r="J82" s="43"/>
      <c r="N82" s="83" t="e">
        <f t="shared" ref="N82:N99" si="3">+F82/F$9</f>
        <v>#DIV/0!</v>
      </c>
    </row>
    <row r="83" spans="1:18" x14ac:dyDescent="0.25">
      <c r="A83" s="27"/>
      <c r="B83" s="27"/>
      <c r="D83" s="19" t="s">
        <v>27</v>
      </c>
      <c r="E83" s="20"/>
      <c r="F83" s="123">
        <v>0</v>
      </c>
      <c r="G83" s="16"/>
      <c r="H83" s="43"/>
      <c r="J83" s="43"/>
      <c r="N83" s="83" t="e">
        <f t="shared" si="3"/>
        <v>#DIV/0!</v>
      </c>
    </row>
    <row r="84" spans="1:18" x14ac:dyDescent="0.25">
      <c r="A84" s="27"/>
      <c r="B84" s="27"/>
      <c r="D84" s="19" t="s">
        <v>19</v>
      </c>
      <c r="E84" s="20"/>
      <c r="F84" s="123">
        <v>0</v>
      </c>
      <c r="G84" s="16"/>
      <c r="H84" s="43"/>
      <c r="J84" s="43"/>
      <c r="N84" s="83" t="e">
        <f t="shared" si="3"/>
        <v>#DIV/0!</v>
      </c>
    </row>
    <row r="85" spans="1:18" x14ac:dyDescent="0.25">
      <c r="A85" s="27"/>
      <c r="B85" s="27"/>
      <c r="D85" s="19" t="s">
        <v>99</v>
      </c>
      <c r="E85" s="20"/>
      <c r="F85" s="123">
        <v>0</v>
      </c>
      <c r="G85" s="16"/>
      <c r="H85" s="43"/>
      <c r="J85" s="43"/>
      <c r="N85" s="83" t="e">
        <f t="shared" si="3"/>
        <v>#DIV/0!</v>
      </c>
    </row>
    <row r="86" spans="1:18" x14ac:dyDescent="0.25">
      <c r="A86" s="27"/>
      <c r="B86" s="27"/>
      <c r="D86" s="19" t="s">
        <v>26</v>
      </c>
      <c r="E86" s="20"/>
      <c r="F86" s="123">
        <v>0</v>
      </c>
      <c r="G86" s="16"/>
      <c r="H86" s="43"/>
      <c r="J86" s="43"/>
      <c r="N86" s="83" t="e">
        <f t="shared" si="3"/>
        <v>#DIV/0!</v>
      </c>
    </row>
    <row r="87" spans="1:18" x14ac:dyDescent="0.25">
      <c r="A87" s="27"/>
      <c r="B87" s="27"/>
      <c r="D87" s="19" t="s">
        <v>29</v>
      </c>
      <c r="E87" s="20"/>
      <c r="F87" s="123">
        <v>0</v>
      </c>
      <c r="G87" s="16"/>
      <c r="H87" s="43"/>
      <c r="J87" s="43"/>
      <c r="N87" s="83" t="e">
        <f t="shared" si="3"/>
        <v>#DIV/0!</v>
      </c>
    </row>
    <row r="88" spans="1:18" x14ac:dyDescent="0.25">
      <c r="A88" s="27"/>
      <c r="B88" s="27"/>
      <c r="D88" s="19" t="s">
        <v>102</v>
      </c>
      <c r="E88" s="20"/>
      <c r="F88" s="123">
        <v>0</v>
      </c>
      <c r="G88" s="16"/>
      <c r="H88" s="43"/>
      <c r="J88" s="43"/>
      <c r="N88" s="83" t="e">
        <f t="shared" si="3"/>
        <v>#DIV/0!</v>
      </c>
    </row>
    <row r="89" spans="1:18" x14ac:dyDescent="0.25">
      <c r="A89" s="27"/>
      <c r="B89" s="27"/>
      <c r="D89" s="19" t="s">
        <v>12</v>
      </c>
      <c r="E89" s="20"/>
      <c r="F89" s="123">
        <v>0</v>
      </c>
      <c r="G89" s="16"/>
      <c r="H89" s="43"/>
      <c r="J89" s="43"/>
      <c r="N89" s="83" t="e">
        <f t="shared" si="3"/>
        <v>#DIV/0!</v>
      </c>
    </row>
    <row r="90" spans="1:18" x14ac:dyDescent="0.25">
      <c r="A90" s="27"/>
      <c r="B90" s="27"/>
      <c r="D90" s="19" t="s">
        <v>24</v>
      </c>
      <c r="E90" s="20"/>
      <c r="F90" s="123">
        <v>0</v>
      </c>
      <c r="G90" s="16"/>
      <c r="H90" s="43"/>
      <c r="J90" s="43"/>
      <c r="N90" s="83" t="e">
        <f t="shared" si="3"/>
        <v>#DIV/0!</v>
      </c>
    </row>
    <row r="91" spans="1:18" x14ac:dyDescent="0.25">
      <c r="A91" s="27"/>
      <c r="B91" s="27"/>
      <c r="D91" s="19" t="s">
        <v>23</v>
      </c>
      <c r="E91" s="20"/>
      <c r="F91" s="123">
        <v>0</v>
      </c>
      <c r="G91" s="16"/>
      <c r="H91" s="43"/>
      <c r="J91" s="43"/>
      <c r="N91" s="83" t="e">
        <f t="shared" si="3"/>
        <v>#DIV/0!</v>
      </c>
    </row>
    <row r="92" spans="1:18" x14ac:dyDescent="0.25">
      <c r="A92" s="27"/>
      <c r="B92" s="27"/>
      <c r="D92" s="19" t="s">
        <v>101</v>
      </c>
      <c r="E92" s="20"/>
      <c r="F92" s="123">
        <v>0</v>
      </c>
      <c r="G92" s="16"/>
      <c r="H92" s="43"/>
      <c r="J92" s="43"/>
      <c r="N92" s="83" t="e">
        <f t="shared" si="3"/>
        <v>#DIV/0!</v>
      </c>
    </row>
    <row r="93" spans="1:18" x14ac:dyDescent="0.25">
      <c r="A93" s="27"/>
      <c r="B93" s="27"/>
      <c r="D93" s="19" t="s">
        <v>73</v>
      </c>
      <c r="E93" s="20"/>
      <c r="F93" s="123">
        <v>0</v>
      </c>
      <c r="G93" s="16"/>
      <c r="H93" s="43"/>
      <c r="J93" s="43"/>
      <c r="N93" s="83" t="e">
        <f t="shared" si="3"/>
        <v>#DIV/0!</v>
      </c>
    </row>
    <row r="94" spans="1:18" x14ac:dyDescent="0.25">
      <c r="A94" s="27"/>
      <c r="B94" s="27"/>
      <c r="D94" s="76" t="s">
        <v>22</v>
      </c>
      <c r="E94" s="20"/>
      <c r="F94" s="123">
        <v>0</v>
      </c>
      <c r="G94" s="16"/>
      <c r="H94" s="43"/>
      <c r="J94" s="43"/>
      <c r="N94" s="83" t="e">
        <f t="shared" si="3"/>
        <v>#DIV/0!</v>
      </c>
    </row>
    <row r="95" spans="1:18" x14ac:dyDescent="0.25">
      <c r="A95" s="27"/>
      <c r="B95" s="27"/>
      <c r="D95" s="19" t="s">
        <v>74</v>
      </c>
      <c r="E95" s="20"/>
      <c r="F95" s="123">
        <v>0</v>
      </c>
      <c r="G95" s="16"/>
      <c r="H95" s="43"/>
      <c r="J95" s="43"/>
      <c r="N95" s="83" t="e">
        <f t="shared" si="3"/>
        <v>#DIV/0!</v>
      </c>
    </row>
    <row r="96" spans="1:18" x14ac:dyDescent="0.25">
      <c r="A96" s="27"/>
      <c r="B96" s="27"/>
      <c r="D96" s="19" t="s">
        <v>75</v>
      </c>
      <c r="E96" s="20"/>
      <c r="F96" s="123">
        <v>0</v>
      </c>
      <c r="G96" s="16"/>
      <c r="H96" s="43"/>
      <c r="J96" s="43"/>
      <c r="N96" s="83" t="e">
        <f t="shared" si="3"/>
        <v>#DIV/0!</v>
      </c>
    </row>
    <row r="97" spans="1:18" x14ac:dyDescent="0.25">
      <c r="A97" s="27"/>
      <c r="B97" s="27"/>
      <c r="D97" s="19" t="s">
        <v>155</v>
      </c>
      <c r="E97" s="20"/>
      <c r="F97" s="123">
        <v>0</v>
      </c>
      <c r="G97" s="16"/>
      <c r="H97" s="43"/>
      <c r="J97" s="43"/>
      <c r="N97" s="83" t="e">
        <f t="shared" si="3"/>
        <v>#DIV/0!</v>
      </c>
    </row>
    <row r="98" spans="1:18" x14ac:dyDescent="0.25">
      <c r="A98" s="27"/>
      <c r="B98" s="27"/>
      <c r="D98" s="19" t="s">
        <v>100</v>
      </c>
      <c r="E98" s="20"/>
      <c r="F98" s="123">
        <v>0</v>
      </c>
      <c r="G98" s="16"/>
      <c r="H98" s="43"/>
      <c r="J98" s="43"/>
      <c r="N98" s="83" t="e">
        <f t="shared" si="3"/>
        <v>#DIV/0!</v>
      </c>
    </row>
    <row r="99" spans="1:18" x14ac:dyDescent="0.25">
      <c r="A99" s="27"/>
      <c r="B99" s="52"/>
      <c r="C99" s="53"/>
      <c r="D99" s="38" t="s">
        <v>83</v>
      </c>
      <c r="E99" s="40"/>
      <c r="F99" s="167">
        <v>0</v>
      </c>
      <c r="G99" s="54"/>
      <c r="H99" s="48"/>
      <c r="J99" s="43"/>
      <c r="N99" s="83" t="e">
        <f t="shared" si="3"/>
        <v>#DIV/0!</v>
      </c>
    </row>
    <row r="100" spans="1:18" x14ac:dyDescent="0.25">
      <c r="A100" s="28"/>
      <c r="B100" s="28"/>
      <c r="C100" s="6" t="s">
        <v>18</v>
      </c>
      <c r="D100" s="3"/>
      <c r="E100" s="22"/>
      <c r="F100" s="15"/>
      <c r="G100" s="25">
        <f>SUM(F82:F99)</f>
        <v>0</v>
      </c>
      <c r="H100" s="44"/>
      <c r="I100" s="3"/>
      <c r="J100" s="44"/>
      <c r="K100" s="3"/>
      <c r="L100" s="3"/>
      <c r="M100" s="3"/>
      <c r="N100" s="83" t="e">
        <f>+G100/F$9</f>
        <v>#DIV/0!</v>
      </c>
    </row>
    <row r="101" spans="1:18" x14ac:dyDescent="0.25">
      <c r="A101" s="27"/>
      <c r="B101" s="27" t="s">
        <v>80</v>
      </c>
      <c r="D101" s="3"/>
      <c r="E101" s="22"/>
      <c r="F101" s="11"/>
      <c r="G101" s="14">
        <f>SUM(G21+G79+G100)</f>
        <v>0</v>
      </c>
      <c r="H101" s="43"/>
      <c r="J101" s="43"/>
      <c r="N101" s="83" t="e">
        <f t="shared" ref="N101:N103" si="4">+G101/F$9</f>
        <v>#DIV/0!</v>
      </c>
    </row>
    <row r="102" spans="1:18" x14ac:dyDescent="0.25">
      <c r="A102" s="27"/>
      <c r="B102" s="27"/>
      <c r="C102" s="110" t="s">
        <v>81</v>
      </c>
      <c r="D102" s="111"/>
      <c r="E102" s="110"/>
      <c r="F102" s="128">
        <v>0</v>
      </c>
      <c r="G102" s="144">
        <f>+G101*F102</f>
        <v>0</v>
      </c>
      <c r="H102" s="43"/>
      <c r="I102" s="64"/>
      <c r="J102" s="43"/>
      <c r="N102" s="83" t="e">
        <f t="shared" si="4"/>
        <v>#DIV/0!</v>
      </c>
    </row>
    <row r="103" spans="1:18" x14ac:dyDescent="0.25">
      <c r="A103" s="28"/>
      <c r="B103" s="55" t="s">
        <v>36</v>
      </c>
      <c r="C103" s="56"/>
      <c r="D103" s="56"/>
      <c r="E103" s="57"/>
      <c r="F103" s="58"/>
      <c r="G103" s="59">
        <f>G101+G102</f>
        <v>0</v>
      </c>
      <c r="H103" s="45"/>
      <c r="I103" s="3"/>
      <c r="J103" s="44"/>
      <c r="K103" s="3"/>
      <c r="L103" s="3"/>
      <c r="M103" s="3"/>
      <c r="N103" s="83" t="e">
        <f t="shared" si="4"/>
        <v>#DIV/0!</v>
      </c>
      <c r="O103" s="3"/>
      <c r="P103" s="3"/>
      <c r="Q103" s="3"/>
      <c r="R103" s="3"/>
    </row>
    <row r="104" spans="1:18" x14ac:dyDescent="0.25">
      <c r="A104" s="28"/>
      <c r="B104" s="3"/>
      <c r="C104" s="3"/>
      <c r="D104" s="3"/>
      <c r="E104" s="22"/>
      <c r="F104" s="15"/>
      <c r="G104" s="15"/>
      <c r="H104" s="3"/>
      <c r="I104" s="3"/>
      <c r="J104" s="44"/>
      <c r="K104" s="3"/>
      <c r="L104" s="3"/>
      <c r="M104" s="3"/>
      <c r="N104" s="105"/>
    </row>
    <row r="105" spans="1:18" x14ac:dyDescent="0.25">
      <c r="A105" s="27"/>
      <c r="B105" s="32" t="s">
        <v>13</v>
      </c>
      <c r="C105" s="33"/>
      <c r="D105" s="33"/>
      <c r="E105" s="34"/>
      <c r="F105" s="35"/>
      <c r="G105" s="47" t="s">
        <v>17</v>
      </c>
      <c r="H105" s="42"/>
      <c r="J105" s="43"/>
      <c r="N105" s="64"/>
    </row>
    <row r="106" spans="1:18" x14ac:dyDescent="0.25">
      <c r="A106" s="27"/>
      <c r="B106" s="84"/>
      <c r="C106" s="19"/>
      <c r="D106" s="26" t="s">
        <v>49</v>
      </c>
      <c r="E106" s="20"/>
      <c r="F106" s="46">
        <f>+G21</f>
        <v>0</v>
      </c>
      <c r="G106" s="146" t="str">
        <f>IF($F$9&gt;0,+F106/$F$9,"")</f>
        <v/>
      </c>
      <c r="H106" s="43"/>
      <c r="J106" s="43"/>
      <c r="N106" s="64"/>
    </row>
    <row r="107" spans="1:18" x14ac:dyDescent="0.25">
      <c r="A107" s="27"/>
      <c r="B107" s="36"/>
      <c r="C107" s="18"/>
      <c r="D107" s="26" t="s">
        <v>50</v>
      </c>
      <c r="E107" s="20"/>
      <c r="F107" s="75">
        <f>G79</f>
        <v>0</v>
      </c>
      <c r="G107" s="146" t="str">
        <f>IF($F$9&gt;0,+F107/$F$9,"")</f>
        <v/>
      </c>
      <c r="H107" s="43"/>
      <c r="J107" s="43"/>
      <c r="N107" s="64"/>
      <c r="O107" s="3"/>
      <c r="P107" s="3"/>
      <c r="Q107" s="3"/>
      <c r="R107" s="3"/>
    </row>
    <row r="108" spans="1:18" x14ac:dyDescent="0.25">
      <c r="A108" s="27"/>
      <c r="B108" s="36"/>
      <c r="C108" s="18"/>
      <c r="D108" s="26" t="s">
        <v>51</v>
      </c>
      <c r="E108" s="20"/>
      <c r="F108" s="75">
        <f>G100</f>
        <v>0</v>
      </c>
      <c r="G108" s="146" t="str">
        <f t="shared" ref="G108:G109" si="5">IF($F$9&gt;0,+F108/$F$9,"")</f>
        <v/>
      </c>
      <c r="H108" s="43"/>
      <c r="J108" s="43"/>
      <c r="N108" s="64"/>
      <c r="O108" s="3"/>
      <c r="P108" s="3"/>
      <c r="Q108" s="3"/>
      <c r="R108" s="3"/>
    </row>
    <row r="109" spans="1:18" x14ac:dyDescent="0.25">
      <c r="A109" s="27"/>
      <c r="B109" s="37"/>
      <c r="C109" s="38"/>
      <c r="D109" s="39" t="s">
        <v>79</v>
      </c>
      <c r="E109" s="40"/>
      <c r="F109" s="108">
        <f>+G103</f>
        <v>0</v>
      </c>
      <c r="G109" s="139" t="str">
        <f t="shared" si="5"/>
        <v/>
      </c>
      <c r="H109" s="48"/>
      <c r="J109" s="43"/>
      <c r="N109" s="64"/>
    </row>
    <row r="110" spans="1:18" x14ac:dyDescent="0.25">
      <c r="A110" s="27"/>
      <c r="E110" s="22"/>
      <c r="F110" s="11"/>
      <c r="G110" s="16"/>
      <c r="J110" s="43"/>
      <c r="N110" s="106"/>
    </row>
    <row r="111" spans="1:18" x14ac:dyDescent="0.25">
      <c r="A111" s="27"/>
      <c r="B111" s="41" t="s">
        <v>30</v>
      </c>
      <c r="C111" s="8"/>
      <c r="D111" s="8"/>
      <c r="E111" s="29"/>
      <c r="F111" s="13"/>
      <c r="G111" s="17"/>
      <c r="H111" s="8"/>
      <c r="I111" s="8"/>
      <c r="J111" s="42"/>
      <c r="N111" s="106"/>
    </row>
    <row r="112" spans="1:18" ht="18" customHeight="1" x14ac:dyDescent="0.25">
      <c r="A112" s="27"/>
      <c r="B112" s="30"/>
      <c r="C112" s="33"/>
      <c r="D112" s="33"/>
      <c r="E112" s="29"/>
      <c r="F112" s="13"/>
      <c r="G112" s="17"/>
      <c r="H112" s="8"/>
      <c r="I112" s="49" t="s">
        <v>35</v>
      </c>
      <c r="J112" s="50" t="s">
        <v>40</v>
      </c>
      <c r="N112" s="64"/>
    </row>
    <row r="113" spans="1:14" ht="15.95" customHeight="1" x14ac:dyDescent="0.25">
      <c r="A113" s="27"/>
      <c r="B113" s="27"/>
      <c r="C113" s="19" t="s">
        <v>37</v>
      </c>
      <c r="D113" s="19"/>
      <c r="E113" s="22"/>
      <c r="F113" s="11"/>
      <c r="G113" s="147">
        <v>0</v>
      </c>
      <c r="H113" s="140" t="e">
        <f>(+G113/F118)</f>
        <v>#DIV/0!</v>
      </c>
      <c r="I113" s="132"/>
      <c r="J113" s="133"/>
      <c r="N113" s="102"/>
    </row>
    <row r="114" spans="1:14" ht="15.95" customHeight="1" x14ac:dyDescent="0.25">
      <c r="A114" s="27"/>
      <c r="B114" s="27"/>
      <c r="C114" s="19" t="s">
        <v>32</v>
      </c>
      <c r="D114" s="19"/>
      <c r="E114" s="22"/>
      <c r="F114" s="11"/>
      <c r="G114" s="147">
        <v>0</v>
      </c>
      <c r="H114" s="101" t="e">
        <f>+G114/F118</f>
        <v>#DIV/0!</v>
      </c>
      <c r="I114" s="132"/>
      <c r="J114" s="133"/>
      <c r="N114" s="64"/>
    </row>
    <row r="115" spans="1:14" ht="16.5" customHeight="1" x14ac:dyDescent="0.25">
      <c r="A115" s="27"/>
      <c r="B115" s="27"/>
      <c r="C115" s="19" t="s">
        <v>67</v>
      </c>
      <c r="D115" s="19"/>
      <c r="E115" s="22"/>
      <c r="F115" s="11"/>
      <c r="G115" s="147">
        <v>0</v>
      </c>
      <c r="H115" s="101" t="e">
        <f>(+G114+G115)/F118</f>
        <v>#DIV/0!</v>
      </c>
      <c r="I115" s="132"/>
      <c r="J115" s="133"/>
      <c r="N115" s="64"/>
    </row>
    <row r="116" spans="1:14" x14ac:dyDescent="0.25">
      <c r="A116" s="27"/>
      <c r="B116" s="27"/>
      <c r="C116" s="19" t="s">
        <v>84</v>
      </c>
      <c r="D116" s="19"/>
      <c r="E116" s="22"/>
      <c r="F116" s="11"/>
      <c r="G116" s="147">
        <v>0</v>
      </c>
      <c r="H116" s="101"/>
      <c r="I116" s="132"/>
      <c r="J116" s="133"/>
      <c r="N116" s="64"/>
    </row>
    <row r="117" spans="1:14" x14ac:dyDescent="0.25">
      <c r="A117" s="27"/>
      <c r="B117" s="27"/>
      <c r="C117" s="19" t="s">
        <v>72</v>
      </c>
      <c r="D117" s="19"/>
      <c r="E117" s="22"/>
      <c r="F117" s="11"/>
      <c r="G117" s="17">
        <f>SUM(G112:G116)</f>
        <v>0</v>
      </c>
      <c r="H117" s="101" t="e">
        <f>+G117/G103</f>
        <v>#DIV/0!</v>
      </c>
      <c r="I117" s="132"/>
      <c r="J117" s="133"/>
      <c r="N117" s="64"/>
    </row>
    <row r="118" spans="1:14" x14ac:dyDescent="0.25">
      <c r="A118" s="27"/>
      <c r="B118" s="27"/>
      <c r="C118" s="19" t="s">
        <v>142</v>
      </c>
      <c r="D118" s="19"/>
      <c r="E118" s="22"/>
      <c r="F118" s="129"/>
      <c r="G118" s="148"/>
      <c r="H118" s="101"/>
      <c r="I118" s="132"/>
      <c r="J118" s="133"/>
      <c r="N118" s="64"/>
    </row>
    <row r="119" spans="1:14" x14ac:dyDescent="0.25">
      <c r="A119" s="27"/>
      <c r="B119" s="27"/>
      <c r="C119" s="19" t="s">
        <v>70</v>
      </c>
      <c r="D119" s="19"/>
      <c r="E119" s="22"/>
      <c r="F119" s="130">
        <v>0</v>
      </c>
      <c r="G119" s="148"/>
      <c r="H119" s="101"/>
      <c r="I119" s="132"/>
      <c r="J119" s="133"/>
      <c r="N119" s="64"/>
    </row>
    <row r="120" spans="1:14" x14ac:dyDescent="0.25">
      <c r="A120" s="27"/>
      <c r="B120" s="27"/>
      <c r="C120" s="19" t="s">
        <v>82</v>
      </c>
      <c r="D120" s="19"/>
      <c r="E120" s="131">
        <v>0</v>
      </c>
      <c r="F120" s="11">
        <f>+F118*E120</f>
        <v>0</v>
      </c>
      <c r="G120" s="148"/>
      <c r="H120" s="101"/>
      <c r="I120" s="132"/>
      <c r="J120" s="133"/>
      <c r="N120" s="64"/>
    </row>
    <row r="121" spans="1:14" x14ac:dyDescent="0.25">
      <c r="A121" s="27"/>
      <c r="B121" s="27"/>
      <c r="C121" s="19" t="s">
        <v>71</v>
      </c>
      <c r="D121" s="19"/>
      <c r="E121" s="22"/>
      <c r="F121" s="13"/>
      <c r="G121" s="16">
        <f>+F118-F119-F120</f>
        <v>0</v>
      </c>
      <c r="H121" s="101"/>
      <c r="I121" s="132"/>
      <c r="J121" s="133"/>
      <c r="N121" s="64"/>
    </row>
    <row r="122" spans="1:14" x14ac:dyDescent="0.25">
      <c r="A122" s="27"/>
      <c r="B122" s="27"/>
      <c r="C122" s="19" t="s">
        <v>76</v>
      </c>
      <c r="D122" s="19"/>
      <c r="E122" s="22"/>
      <c r="F122" s="11"/>
      <c r="G122" s="17">
        <f>+G121-G103</f>
        <v>0</v>
      </c>
      <c r="H122" s="101"/>
      <c r="I122" s="132"/>
      <c r="J122" s="133"/>
      <c r="N122" s="64"/>
    </row>
    <row r="123" spans="1:14" x14ac:dyDescent="0.25">
      <c r="A123" s="27"/>
      <c r="B123" s="27"/>
      <c r="C123" s="19" t="s">
        <v>77</v>
      </c>
      <c r="D123" s="19"/>
      <c r="E123" s="22"/>
      <c r="F123" s="11"/>
      <c r="G123" s="149">
        <v>0</v>
      </c>
      <c r="H123" s="109"/>
      <c r="I123" s="49" t="s">
        <v>6</v>
      </c>
      <c r="J123" s="50" t="s">
        <v>31</v>
      </c>
      <c r="N123" s="64"/>
    </row>
    <row r="124" spans="1:14" x14ac:dyDescent="0.25">
      <c r="A124" s="27"/>
      <c r="B124" s="28"/>
      <c r="C124" s="19" t="s">
        <v>78</v>
      </c>
      <c r="D124" s="18"/>
      <c r="E124" s="22"/>
      <c r="F124" s="60"/>
      <c r="G124" s="103">
        <f>+G123+G122</f>
        <v>0</v>
      </c>
      <c r="J124" s="43"/>
      <c r="N124" s="64"/>
    </row>
    <row r="125" spans="1:14" x14ac:dyDescent="0.25">
      <c r="A125" s="27"/>
      <c r="B125" s="28"/>
      <c r="C125" s="3"/>
      <c r="D125" s="18"/>
      <c r="E125" s="22"/>
      <c r="F125" s="60"/>
      <c r="G125" s="150"/>
      <c r="J125" s="43"/>
      <c r="N125" s="64"/>
    </row>
    <row r="126" spans="1:14" x14ac:dyDescent="0.25">
      <c r="A126" s="27"/>
      <c r="B126" s="98" t="s">
        <v>69</v>
      </c>
      <c r="D126" s="68"/>
      <c r="E126" s="22"/>
      <c r="F126" s="11"/>
      <c r="G126" s="151"/>
      <c r="J126" s="43"/>
      <c r="N126" s="64"/>
    </row>
    <row r="127" spans="1:14" x14ac:dyDescent="0.25">
      <c r="A127" s="27"/>
      <c r="B127" s="27"/>
      <c r="C127" s="19" t="s">
        <v>34</v>
      </c>
      <c r="D127" s="19"/>
      <c r="E127" s="22"/>
      <c r="F127" s="11"/>
      <c r="G127" s="162"/>
      <c r="I127" s="134"/>
      <c r="J127" s="135"/>
      <c r="N127" s="64"/>
    </row>
    <row r="128" spans="1:14" x14ac:dyDescent="0.25">
      <c r="A128" s="27"/>
      <c r="B128" s="27"/>
      <c r="C128" s="19" t="s">
        <v>33</v>
      </c>
      <c r="D128" s="19"/>
      <c r="E128" s="22"/>
      <c r="F128" s="11"/>
      <c r="G128" s="163"/>
      <c r="I128" s="132"/>
      <c r="J128" s="133"/>
      <c r="N128" s="64"/>
    </row>
    <row r="129" spans="1:14" x14ac:dyDescent="0.25">
      <c r="A129" s="27"/>
      <c r="B129" s="27"/>
      <c r="C129" s="19" t="s">
        <v>85</v>
      </c>
      <c r="D129" s="19"/>
      <c r="E129" s="22"/>
      <c r="F129" s="11"/>
      <c r="G129" s="163"/>
      <c r="I129" s="132"/>
      <c r="J129" s="133"/>
      <c r="N129" s="64"/>
    </row>
    <row r="130" spans="1:14" x14ac:dyDescent="0.25">
      <c r="A130" s="27"/>
      <c r="B130" s="27"/>
      <c r="C130" s="19" t="s">
        <v>53</v>
      </c>
      <c r="E130" s="22"/>
      <c r="F130" s="11"/>
      <c r="G130" s="162"/>
      <c r="I130" s="132" t="s">
        <v>54</v>
      </c>
      <c r="J130" s="133"/>
      <c r="N130" s="64"/>
    </row>
    <row r="131" spans="1:14" x14ac:dyDescent="0.25">
      <c r="A131" s="27"/>
      <c r="B131" s="52"/>
      <c r="C131" s="38"/>
      <c r="D131" s="53"/>
      <c r="E131" s="31"/>
      <c r="F131" s="10"/>
      <c r="G131" s="54"/>
      <c r="H131" s="53"/>
      <c r="I131" s="96"/>
      <c r="J131" s="97"/>
      <c r="N131" s="64"/>
    </row>
    <row r="132" spans="1:14" x14ac:dyDescent="0.25">
      <c r="A132" s="27"/>
      <c r="B132" s="74" t="s">
        <v>68</v>
      </c>
      <c r="C132" s="19"/>
      <c r="D132" s="19"/>
      <c r="E132" s="20"/>
      <c r="F132" s="46"/>
      <c r="G132" s="145"/>
      <c r="H132" s="19"/>
      <c r="I132" s="19"/>
      <c r="J132" s="152"/>
      <c r="N132" s="64"/>
    </row>
    <row r="133" spans="1:14" x14ac:dyDescent="0.25">
      <c r="A133" s="27"/>
      <c r="C133" s="19" t="s">
        <v>97</v>
      </c>
      <c r="D133" s="19"/>
      <c r="E133" s="20"/>
      <c r="F133" s="46"/>
      <c r="G133" s="145"/>
      <c r="H133" s="19"/>
      <c r="I133" s="19"/>
      <c r="J133" s="152"/>
      <c r="N133" s="64"/>
    </row>
    <row r="134" spans="1:14" x14ac:dyDescent="0.25">
      <c r="A134" s="52"/>
      <c r="B134" s="38" t="s">
        <v>143</v>
      </c>
      <c r="C134" s="38"/>
      <c r="D134" s="38"/>
      <c r="E134" s="40"/>
      <c r="F134" s="99"/>
      <c r="G134" s="100"/>
      <c r="H134" s="38"/>
      <c r="I134" s="38"/>
      <c r="J134" s="153" t="s">
        <v>156</v>
      </c>
      <c r="N134" s="64"/>
    </row>
    <row r="135" spans="1:14" ht="18.75" x14ac:dyDescent="0.3">
      <c r="D135" s="113"/>
      <c r="E135" s="23"/>
      <c r="F135" s="9"/>
      <c r="G135" s="16"/>
      <c r="N135" s="64"/>
    </row>
    <row r="136" spans="1:14" x14ac:dyDescent="0.25">
      <c r="E136" s="23"/>
      <c r="F136" s="9"/>
      <c r="G136" s="16"/>
      <c r="N136" s="64"/>
    </row>
    <row r="137" spans="1:14" x14ac:dyDescent="0.25">
      <c r="D137" s="3"/>
      <c r="E137" s="23"/>
      <c r="F137" s="9"/>
      <c r="G137" s="16"/>
      <c r="N137" s="64"/>
    </row>
    <row r="138" spans="1:14" x14ac:dyDescent="0.25">
      <c r="D138" s="3"/>
      <c r="E138" s="23"/>
      <c r="F138" s="9"/>
      <c r="G138" s="16"/>
      <c r="N138" s="64"/>
    </row>
    <row r="139" spans="1:14" x14ac:dyDescent="0.25">
      <c r="D139" s="3"/>
      <c r="E139" s="23"/>
      <c r="F139" s="9"/>
      <c r="G139" s="16"/>
      <c r="N139" s="64"/>
    </row>
    <row r="140" spans="1:14" x14ac:dyDescent="0.25">
      <c r="D140" s="3"/>
      <c r="E140" s="23"/>
      <c r="F140" s="9"/>
      <c r="G140" s="16"/>
      <c r="N140" s="64"/>
    </row>
    <row r="141" spans="1:14" x14ac:dyDescent="0.25">
      <c r="D141" s="3"/>
      <c r="E141" s="23"/>
      <c r="F141" s="9"/>
      <c r="G141" s="16"/>
      <c r="N141" s="64"/>
    </row>
    <row r="142" spans="1:14" x14ac:dyDescent="0.25">
      <c r="D142" s="3"/>
      <c r="E142" s="23"/>
      <c r="F142" s="9"/>
      <c r="G142" s="16"/>
      <c r="N142" s="64"/>
    </row>
    <row r="143" spans="1:14" x14ac:dyDescent="0.25">
      <c r="D143" s="3"/>
      <c r="E143" s="23"/>
      <c r="F143" s="9"/>
      <c r="G143" s="16"/>
      <c r="N143" s="64"/>
    </row>
    <row r="144" spans="1:14" x14ac:dyDescent="0.25">
      <c r="D144" s="3"/>
      <c r="E144" s="23"/>
      <c r="F144" s="9"/>
      <c r="G144" s="16"/>
      <c r="N144" s="64"/>
    </row>
    <row r="145" spans="4:14" x14ac:dyDescent="0.25">
      <c r="D145" s="3"/>
      <c r="E145" s="23"/>
      <c r="F145" s="9"/>
      <c r="G145" s="16"/>
      <c r="N145" s="64"/>
    </row>
    <row r="146" spans="4:14" x14ac:dyDescent="0.25">
      <c r="D146" s="3"/>
      <c r="E146" s="23"/>
      <c r="F146" s="9"/>
      <c r="G146" s="16"/>
      <c r="N146" s="64"/>
    </row>
    <row r="147" spans="4:14" x14ac:dyDescent="0.25">
      <c r="D147" s="3"/>
      <c r="E147" s="23"/>
      <c r="F147" s="9"/>
      <c r="G147" s="16"/>
      <c r="N147" s="64"/>
    </row>
    <row r="148" spans="4:14" x14ac:dyDescent="0.25">
      <c r="D148" s="3"/>
      <c r="E148" s="23"/>
      <c r="F148" s="9"/>
      <c r="G148" s="16"/>
      <c r="N148" s="64"/>
    </row>
    <row r="149" spans="4:14" x14ac:dyDescent="0.25">
      <c r="D149" s="3"/>
      <c r="E149" s="23"/>
      <c r="F149" s="9"/>
      <c r="G149" s="16"/>
      <c r="N149" s="64"/>
    </row>
    <row r="150" spans="4:14" x14ac:dyDescent="0.25">
      <c r="D150" s="3"/>
      <c r="E150" s="23"/>
      <c r="F150" s="9"/>
      <c r="G150" s="16"/>
      <c r="N150" s="64"/>
    </row>
    <row r="151" spans="4:14" x14ac:dyDescent="0.25">
      <c r="D151" s="3"/>
      <c r="E151" s="23"/>
      <c r="F151" s="9"/>
      <c r="G151" s="16"/>
      <c r="N151" s="64"/>
    </row>
    <row r="152" spans="4:14" x14ac:dyDescent="0.25">
      <c r="D152" s="3"/>
      <c r="E152" s="23"/>
      <c r="F152" s="9"/>
      <c r="G152" s="16"/>
      <c r="N152" s="64"/>
    </row>
    <row r="153" spans="4:14" x14ac:dyDescent="0.25">
      <c r="D153" s="3"/>
      <c r="E153" s="23"/>
      <c r="F153" s="9"/>
      <c r="G153" s="16"/>
      <c r="N153" s="64"/>
    </row>
    <row r="154" spans="4:14" x14ac:dyDescent="0.25">
      <c r="D154" s="3"/>
      <c r="E154" s="23"/>
      <c r="F154" s="9"/>
      <c r="G154" s="16"/>
      <c r="N154" s="64"/>
    </row>
    <row r="155" spans="4:14" x14ac:dyDescent="0.25">
      <c r="D155" s="3"/>
      <c r="E155" s="23"/>
      <c r="F155" s="9"/>
      <c r="G155" s="16"/>
      <c r="N155" s="64"/>
    </row>
    <row r="156" spans="4:14" x14ac:dyDescent="0.25">
      <c r="D156" s="3"/>
      <c r="E156" s="23"/>
      <c r="F156" s="9"/>
      <c r="G156" s="16"/>
      <c r="N156" s="64"/>
    </row>
    <row r="157" spans="4:14" x14ac:dyDescent="0.25">
      <c r="D157" s="3"/>
      <c r="E157" s="23"/>
      <c r="F157" s="9"/>
      <c r="G157" s="16"/>
      <c r="N157" s="64"/>
    </row>
    <row r="158" spans="4:14" x14ac:dyDescent="0.25">
      <c r="D158" s="3"/>
      <c r="E158" s="23"/>
      <c r="F158" s="9"/>
      <c r="G158" s="16"/>
      <c r="N158" s="64"/>
    </row>
    <row r="159" spans="4:14" x14ac:dyDescent="0.25">
      <c r="D159" s="3"/>
      <c r="E159" s="23"/>
      <c r="F159" s="9"/>
      <c r="G159" s="16"/>
      <c r="N159" s="64"/>
    </row>
    <row r="160" spans="4:14" x14ac:dyDescent="0.25">
      <c r="D160" s="3"/>
      <c r="E160" s="23"/>
      <c r="F160" s="9"/>
      <c r="G160" s="16"/>
      <c r="N160" s="64"/>
    </row>
    <row r="161" spans="4:14" x14ac:dyDescent="0.25">
      <c r="D161" s="3"/>
      <c r="E161" s="23"/>
      <c r="F161" s="9"/>
      <c r="G161" s="16"/>
      <c r="N161" s="64"/>
    </row>
    <row r="162" spans="4:14" x14ac:dyDescent="0.25">
      <c r="D162" s="3"/>
      <c r="E162" s="23"/>
      <c r="F162" s="9"/>
      <c r="G162" s="16"/>
      <c r="N162" s="64"/>
    </row>
    <row r="163" spans="4:14" x14ac:dyDescent="0.25">
      <c r="D163" s="3"/>
      <c r="E163" s="23"/>
      <c r="F163" s="9"/>
      <c r="G163" s="16"/>
      <c r="N163" s="64"/>
    </row>
    <row r="164" spans="4:14" x14ac:dyDescent="0.25">
      <c r="D164" s="3"/>
      <c r="E164" s="23"/>
      <c r="F164" s="9"/>
      <c r="G164" s="16"/>
      <c r="N164" s="64"/>
    </row>
    <row r="165" spans="4:14" x14ac:dyDescent="0.25">
      <c r="D165" s="3"/>
      <c r="E165" s="23"/>
      <c r="F165" s="9"/>
      <c r="G165" s="16"/>
      <c r="N165" s="64"/>
    </row>
    <row r="166" spans="4:14" x14ac:dyDescent="0.25">
      <c r="D166" s="3"/>
      <c r="E166" s="23"/>
      <c r="F166" s="9"/>
      <c r="G166" s="16"/>
      <c r="N166" s="64"/>
    </row>
  </sheetData>
  <mergeCells count="4">
    <mergeCell ref="N15:N16"/>
    <mergeCell ref="F5:J5"/>
    <mergeCell ref="F6:J6"/>
    <mergeCell ref="F7:J7"/>
  </mergeCells>
  <hyperlinks>
    <hyperlink ref="J134" r:id="rId1" xr:uid="{4CE5CE6A-113E-43A2-886E-26A0FA5E58F3}"/>
  </hyperlinks>
  <pageMargins left="0.5" right="0.5" top="0.75" bottom="0.65" header="0.3" footer="0.35"/>
  <pageSetup paperSize="3" scale="52" fitToWidth="0" orientation="portrait" r:id="rId2"/>
  <headerFooter>
    <oddFooter>&amp;L&amp;8RRNS 2128.02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D59A9-1034-44F1-9545-A4BB70B10ACA}">
  <sheetPr>
    <pageSetUpPr fitToPage="1"/>
  </sheetPr>
  <dimension ref="A1:R166"/>
  <sheetViews>
    <sheetView topLeftCell="A70" zoomScaleNormal="100" workbookViewId="0">
      <selection activeCell="G87" sqref="G87"/>
    </sheetView>
  </sheetViews>
  <sheetFormatPr defaultRowHeight="15" x14ac:dyDescent="0.25"/>
  <cols>
    <col min="1" max="3" width="1.7109375" customWidth="1"/>
    <col min="4" max="4" width="32.7109375" customWidth="1"/>
    <col min="5" max="5" width="5.42578125" customWidth="1"/>
    <col min="6" max="7" width="11" customWidth="1"/>
    <col min="8" max="8" width="6" customWidth="1"/>
    <col min="9" max="9" width="29.28515625" customWidth="1"/>
    <col min="10" max="10" width="28.7109375" customWidth="1"/>
    <col min="11" max="11" width="10.28515625" customWidth="1"/>
    <col min="12" max="12" width="7.140625" customWidth="1"/>
    <col min="13" max="13" width="10.140625" customWidth="1"/>
    <col min="16" max="16" width="31.140625" customWidth="1"/>
    <col min="17" max="17" width="10.28515625" customWidth="1"/>
  </cols>
  <sheetData>
    <row r="1" spans="1:18" ht="18.75" customHeight="1" x14ac:dyDescent="0.25">
      <c r="A1" s="80" t="s">
        <v>38</v>
      </c>
      <c r="B1" s="8"/>
      <c r="C1" s="8"/>
      <c r="D1" s="7"/>
      <c r="E1" s="112" t="s">
        <v>94</v>
      </c>
      <c r="F1" s="13"/>
      <c r="G1" s="8"/>
      <c r="H1" s="8"/>
      <c r="I1" s="8"/>
      <c r="J1" s="42"/>
      <c r="N1" s="64"/>
    </row>
    <row r="2" spans="1:18" x14ac:dyDescent="0.25">
      <c r="A2" s="72" t="s">
        <v>87</v>
      </c>
      <c r="C2" s="70"/>
      <c r="D2" s="71"/>
      <c r="E2" s="21"/>
      <c r="F2" s="11"/>
      <c r="G2" s="16"/>
      <c r="J2" s="43"/>
      <c r="N2" s="64"/>
    </row>
    <row r="3" spans="1:18" ht="15.75" x14ac:dyDescent="0.25">
      <c r="A3" s="51" t="s">
        <v>47</v>
      </c>
      <c r="C3" s="70"/>
      <c r="D3" s="71"/>
      <c r="E3" s="21"/>
      <c r="F3" s="142" t="s">
        <v>48</v>
      </c>
      <c r="J3" s="43"/>
      <c r="N3" s="64"/>
    </row>
    <row r="4" spans="1:18" ht="8.1" customHeight="1" x14ac:dyDescent="0.25">
      <c r="A4" s="78"/>
      <c r="B4" s="1"/>
      <c r="C4" s="1"/>
      <c r="D4" s="70"/>
      <c r="E4" s="21"/>
      <c r="F4" s="11"/>
      <c r="G4" s="16"/>
      <c r="J4" s="43"/>
      <c r="N4" s="64"/>
    </row>
    <row r="5" spans="1:18" ht="16.5" customHeight="1" x14ac:dyDescent="0.25">
      <c r="A5" s="61"/>
      <c r="B5" s="1"/>
      <c r="C5" s="1"/>
      <c r="D5" s="93" t="s">
        <v>59</v>
      </c>
      <c r="E5" s="21"/>
      <c r="F5" s="178">
        <f>Request!B10</f>
        <v>0</v>
      </c>
      <c r="G5" s="178"/>
      <c r="H5" s="178"/>
      <c r="I5" s="178"/>
      <c r="J5" s="179"/>
      <c r="K5" s="1"/>
      <c r="L5" s="1"/>
      <c r="M5" s="1"/>
      <c r="N5" s="65"/>
      <c r="O5" s="1"/>
      <c r="P5" s="1"/>
      <c r="Q5" s="1"/>
      <c r="R5" s="1"/>
    </row>
    <row r="6" spans="1:18" ht="15.75" x14ac:dyDescent="0.25">
      <c r="A6" s="62"/>
      <c r="B6" s="2"/>
      <c r="C6" s="2"/>
      <c r="D6" s="79" t="s">
        <v>60</v>
      </c>
      <c r="E6" s="21"/>
      <c r="F6" s="180"/>
      <c r="G6" s="180"/>
      <c r="H6" s="180"/>
      <c r="I6" s="180"/>
      <c r="J6" s="181"/>
      <c r="K6" s="2"/>
      <c r="L6" s="2"/>
      <c r="M6" s="2"/>
      <c r="N6" s="66"/>
      <c r="O6" s="2"/>
      <c r="P6" s="2"/>
      <c r="Q6" s="2"/>
      <c r="R6" s="2"/>
    </row>
    <row r="7" spans="1:18" ht="15.75" x14ac:dyDescent="0.25">
      <c r="A7" s="62"/>
      <c r="B7" s="2"/>
      <c r="C7" s="2"/>
      <c r="D7" s="79" t="s">
        <v>61</v>
      </c>
      <c r="E7" s="21"/>
      <c r="F7" s="180"/>
      <c r="G7" s="180"/>
      <c r="H7" s="180"/>
      <c r="I7" s="180"/>
      <c r="J7" s="181"/>
      <c r="K7" s="2"/>
      <c r="L7" s="2"/>
      <c r="M7" s="2"/>
      <c r="N7" s="66"/>
      <c r="O7" s="2"/>
      <c r="P7" s="2"/>
      <c r="Q7" s="2"/>
      <c r="R7" s="2"/>
    </row>
    <row r="8" spans="1:18" ht="12" customHeight="1" x14ac:dyDescent="0.25">
      <c r="A8" s="27"/>
      <c r="D8" s="3"/>
      <c r="E8" s="22"/>
      <c r="F8" s="12"/>
      <c r="G8" s="16"/>
      <c r="J8" s="43"/>
      <c r="N8" s="64"/>
    </row>
    <row r="9" spans="1:18" x14ac:dyDescent="0.25">
      <c r="A9" s="63"/>
      <c r="B9" s="69"/>
      <c r="C9" s="69"/>
      <c r="D9" s="5" t="s">
        <v>63</v>
      </c>
      <c r="E9" s="22"/>
      <c r="F9" s="118"/>
      <c r="G9" s="69"/>
      <c r="H9" s="69"/>
      <c r="I9" s="69"/>
      <c r="J9" s="73"/>
      <c r="K9" s="69"/>
      <c r="L9" s="69"/>
      <c r="M9" s="69"/>
      <c r="N9" s="67"/>
      <c r="O9" s="4"/>
      <c r="P9" s="4"/>
      <c r="Q9" s="4"/>
      <c r="R9" s="4"/>
    </row>
    <row r="10" spans="1:18" x14ac:dyDescent="0.25">
      <c r="A10" s="27"/>
      <c r="D10" s="5" t="s">
        <v>64</v>
      </c>
      <c r="E10" s="22"/>
      <c r="F10" s="119"/>
      <c r="G10" s="16"/>
      <c r="J10" s="43"/>
      <c r="N10" s="64"/>
    </row>
    <row r="11" spans="1:18" x14ac:dyDescent="0.25">
      <c r="A11" s="27"/>
      <c r="D11" s="5" t="s">
        <v>65</v>
      </c>
      <c r="E11" s="22"/>
      <c r="F11" s="120"/>
      <c r="G11" s="16"/>
      <c r="J11" s="43"/>
      <c r="N11" s="64"/>
    </row>
    <row r="12" spans="1:18" x14ac:dyDescent="0.25">
      <c r="A12" s="27"/>
      <c r="D12" s="5" t="s">
        <v>62</v>
      </c>
      <c r="E12" s="22"/>
      <c r="F12" s="121"/>
      <c r="G12" s="16"/>
      <c r="J12" s="43"/>
      <c r="N12" s="64"/>
    </row>
    <row r="13" spans="1:18" x14ac:dyDescent="0.25">
      <c r="A13" s="27"/>
      <c r="D13" s="5" t="s">
        <v>66</v>
      </c>
      <c r="E13" s="22"/>
      <c r="F13" s="120">
        <v>0</v>
      </c>
      <c r="G13" s="16"/>
      <c r="J13" s="43"/>
      <c r="N13" s="64"/>
    </row>
    <row r="14" spans="1:18" ht="3.95" customHeight="1" x14ac:dyDescent="0.25">
      <c r="A14" s="27"/>
      <c r="E14" s="22"/>
      <c r="F14" s="11"/>
      <c r="G14" s="16"/>
      <c r="J14" s="43"/>
      <c r="N14" s="64"/>
    </row>
    <row r="15" spans="1:18" ht="15" customHeight="1" x14ac:dyDescent="0.25">
      <c r="A15" s="27"/>
      <c r="B15" s="41" t="s">
        <v>8</v>
      </c>
      <c r="C15" s="8"/>
      <c r="D15" s="8"/>
      <c r="E15" s="29"/>
      <c r="F15" s="13"/>
      <c r="G15" s="17"/>
      <c r="H15" s="42"/>
      <c r="J15" s="43"/>
      <c r="N15" s="176" t="s">
        <v>39</v>
      </c>
    </row>
    <row r="16" spans="1:18" x14ac:dyDescent="0.25">
      <c r="A16" s="27"/>
      <c r="B16" s="27"/>
      <c r="C16" s="3" t="s">
        <v>15</v>
      </c>
      <c r="D16" s="3"/>
      <c r="E16" s="22"/>
      <c r="F16" s="11"/>
      <c r="G16" s="16"/>
      <c r="H16" s="43"/>
      <c r="J16" s="43"/>
      <c r="N16" s="177"/>
    </row>
    <row r="17" spans="1:14" x14ac:dyDescent="0.25">
      <c r="A17" s="27"/>
      <c r="B17" s="27"/>
      <c r="D17" s="19" t="s">
        <v>9</v>
      </c>
      <c r="E17" s="20"/>
      <c r="F17" s="122">
        <v>0</v>
      </c>
      <c r="G17" s="16"/>
      <c r="H17" s="43"/>
      <c r="J17" s="43"/>
      <c r="N17" s="83" t="e">
        <f t="shared" ref="N17:N20" si="0">+F17/F$9</f>
        <v>#DIV/0!</v>
      </c>
    </row>
    <row r="18" spans="1:14" x14ac:dyDescent="0.25">
      <c r="A18" s="27"/>
      <c r="B18" s="27"/>
      <c r="D18" s="19" t="s">
        <v>5</v>
      </c>
      <c r="E18" s="20"/>
      <c r="F18" s="122">
        <v>0</v>
      </c>
      <c r="G18" s="16"/>
      <c r="H18" s="43"/>
      <c r="J18" s="43"/>
      <c r="N18" s="83" t="e">
        <f t="shared" si="0"/>
        <v>#DIV/0!</v>
      </c>
    </row>
    <row r="19" spans="1:14" x14ac:dyDescent="0.25">
      <c r="A19" s="27"/>
      <c r="B19" s="27"/>
      <c r="D19" s="19" t="s">
        <v>10</v>
      </c>
      <c r="E19" s="20"/>
      <c r="F19" s="122">
        <v>0</v>
      </c>
      <c r="G19" s="16"/>
      <c r="H19" s="43"/>
      <c r="J19" s="43"/>
      <c r="N19" s="83" t="e">
        <f t="shared" si="0"/>
        <v>#DIV/0!</v>
      </c>
    </row>
    <row r="20" spans="1:14" x14ac:dyDescent="0.25">
      <c r="A20" s="27"/>
      <c r="B20" s="27"/>
      <c r="D20" s="19" t="s">
        <v>11</v>
      </c>
      <c r="E20" s="20"/>
      <c r="F20" s="122">
        <v>0</v>
      </c>
      <c r="G20" s="16"/>
      <c r="H20" s="43"/>
      <c r="J20" s="43"/>
      <c r="N20" s="83" t="e">
        <f t="shared" si="0"/>
        <v>#DIV/0!</v>
      </c>
    </row>
    <row r="21" spans="1:14" x14ac:dyDescent="0.25">
      <c r="A21" s="27"/>
      <c r="B21" s="27"/>
      <c r="C21" t="s">
        <v>25</v>
      </c>
      <c r="E21" s="22"/>
      <c r="F21" s="13"/>
      <c r="G21" s="16">
        <f>SUM(F17:F20)</f>
        <v>0</v>
      </c>
      <c r="H21" s="43"/>
      <c r="J21" s="43"/>
      <c r="N21" s="83" t="e">
        <f>+G21/F$9</f>
        <v>#DIV/0!</v>
      </c>
    </row>
    <row r="22" spans="1:14" ht="5.25" customHeight="1" x14ac:dyDescent="0.25">
      <c r="A22" s="27"/>
      <c r="B22" s="27"/>
      <c r="E22" s="22"/>
      <c r="F22" s="11"/>
      <c r="G22" s="16"/>
      <c r="H22" s="43"/>
      <c r="J22" s="43"/>
      <c r="N22" s="104"/>
    </row>
    <row r="23" spans="1:14" ht="14.25" customHeight="1" x14ac:dyDescent="0.25">
      <c r="A23" s="27"/>
      <c r="B23" s="27"/>
      <c r="C23" s="70" t="s">
        <v>7</v>
      </c>
      <c r="D23" s="3"/>
      <c r="E23" s="24"/>
      <c r="F23" s="11"/>
      <c r="G23" s="16"/>
      <c r="H23" s="43"/>
      <c r="J23" s="43"/>
      <c r="N23" s="104"/>
    </row>
    <row r="24" spans="1:14" x14ac:dyDescent="0.25">
      <c r="A24" s="27"/>
      <c r="B24" s="27"/>
      <c r="C24" s="70" t="s">
        <v>103</v>
      </c>
      <c r="D24" s="124"/>
      <c r="E24" s="20"/>
      <c r="F24" s="137"/>
      <c r="G24" s="16"/>
      <c r="H24" s="43"/>
      <c r="J24" s="43"/>
      <c r="N24" s="83"/>
    </row>
    <row r="25" spans="1:14" x14ac:dyDescent="0.25">
      <c r="A25" s="27"/>
      <c r="B25" s="27"/>
      <c r="C25" s="6"/>
      <c r="D25" s="127" t="s">
        <v>104</v>
      </c>
      <c r="E25" s="20"/>
      <c r="F25" s="122">
        <v>0</v>
      </c>
      <c r="G25" s="16"/>
      <c r="H25" s="43"/>
      <c r="J25" s="43"/>
      <c r="N25" s="83" t="e">
        <f t="shared" ref="N25:N77" si="1">+F25/F$9</f>
        <v>#DIV/0!</v>
      </c>
    </row>
    <row r="26" spans="1:14" x14ac:dyDescent="0.25">
      <c r="A26" s="27"/>
      <c r="B26" s="27"/>
      <c r="C26" s="6"/>
      <c r="D26" s="127" t="s">
        <v>105</v>
      </c>
      <c r="E26" s="20"/>
      <c r="F26" s="122">
        <v>0</v>
      </c>
      <c r="G26" s="16"/>
      <c r="H26" s="43"/>
      <c r="J26" s="43"/>
      <c r="N26" s="83" t="e">
        <f t="shared" si="1"/>
        <v>#DIV/0!</v>
      </c>
    </row>
    <row r="27" spans="1:14" x14ac:dyDescent="0.25">
      <c r="A27" s="27"/>
      <c r="B27" s="27"/>
      <c r="C27" s="6"/>
      <c r="D27" s="127" t="s">
        <v>106</v>
      </c>
      <c r="E27" s="20"/>
      <c r="F27" s="122">
        <v>0</v>
      </c>
      <c r="G27" s="16"/>
      <c r="H27" s="43"/>
      <c r="J27" s="43"/>
      <c r="N27" s="83" t="e">
        <f t="shared" si="1"/>
        <v>#DIV/0!</v>
      </c>
    </row>
    <row r="28" spans="1:14" x14ac:dyDescent="0.25">
      <c r="A28" s="27"/>
      <c r="B28" s="27"/>
      <c r="C28" s="6"/>
      <c r="D28" s="126" t="s">
        <v>107</v>
      </c>
      <c r="E28" s="20"/>
      <c r="F28" s="123">
        <v>0</v>
      </c>
      <c r="G28" s="16"/>
      <c r="H28" s="43"/>
      <c r="J28" s="43"/>
      <c r="N28" s="83" t="e">
        <f t="shared" si="1"/>
        <v>#DIV/0!</v>
      </c>
    </row>
    <row r="29" spans="1:14" x14ac:dyDescent="0.25">
      <c r="A29" s="27"/>
      <c r="B29" s="27"/>
      <c r="C29" s="6"/>
      <c r="D29" s="126" t="s">
        <v>108</v>
      </c>
      <c r="E29" s="20"/>
      <c r="F29" s="123">
        <v>0</v>
      </c>
      <c r="G29" s="16"/>
      <c r="H29" s="43"/>
      <c r="J29" s="43"/>
      <c r="N29" s="83" t="e">
        <f t="shared" si="1"/>
        <v>#DIV/0!</v>
      </c>
    </row>
    <row r="30" spans="1:14" x14ac:dyDescent="0.25">
      <c r="A30" s="27"/>
      <c r="B30" s="27"/>
      <c r="C30" s="6"/>
      <c r="D30" s="126" t="s">
        <v>3</v>
      </c>
      <c r="E30" s="20"/>
      <c r="F30" s="122">
        <v>0</v>
      </c>
      <c r="G30" s="16"/>
      <c r="H30" s="43"/>
      <c r="J30" s="43"/>
      <c r="N30" s="83" t="e">
        <f t="shared" si="1"/>
        <v>#DIV/0!</v>
      </c>
    </row>
    <row r="31" spans="1:14" x14ac:dyDescent="0.25">
      <c r="A31" s="27"/>
      <c r="B31" s="27"/>
      <c r="C31" s="6"/>
      <c r="D31" s="126" t="s">
        <v>109</v>
      </c>
      <c r="E31" s="20"/>
      <c r="F31" s="122">
        <v>0</v>
      </c>
      <c r="G31" s="16"/>
      <c r="H31" s="43"/>
      <c r="J31" s="43"/>
      <c r="N31" s="83" t="e">
        <f t="shared" si="1"/>
        <v>#DIV/0!</v>
      </c>
    </row>
    <row r="32" spans="1:14" x14ac:dyDescent="0.25">
      <c r="A32" s="27"/>
      <c r="B32" s="27"/>
      <c r="C32" s="6"/>
      <c r="D32" s="126" t="s">
        <v>110</v>
      </c>
      <c r="E32" s="20"/>
      <c r="F32" s="123">
        <v>0</v>
      </c>
      <c r="G32" s="16"/>
      <c r="H32" s="43"/>
      <c r="J32" s="43"/>
      <c r="N32" s="83" t="e">
        <f t="shared" si="1"/>
        <v>#DIV/0!</v>
      </c>
    </row>
    <row r="33" spans="1:14" ht="25.5" x14ac:dyDescent="0.25">
      <c r="A33" s="27"/>
      <c r="B33" s="27"/>
      <c r="C33" s="6"/>
      <c r="D33" s="126" t="s">
        <v>111</v>
      </c>
      <c r="E33" s="20"/>
      <c r="F33" s="123">
        <v>0</v>
      </c>
      <c r="G33" s="16"/>
      <c r="H33" s="43"/>
      <c r="J33" s="43"/>
      <c r="N33" s="83" t="e">
        <f t="shared" si="1"/>
        <v>#DIV/0!</v>
      </c>
    </row>
    <row r="34" spans="1:14" x14ac:dyDescent="0.25">
      <c r="A34" s="27"/>
      <c r="B34" s="27"/>
      <c r="C34" s="141" t="s">
        <v>144</v>
      </c>
      <c r="D34" s="126"/>
      <c r="E34" s="20"/>
      <c r="F34" s="123"/>
      <c r="G34" s="16">
        <f>SUM(F25:F33)</f>
        <v>0</v>
      </c>
      <c r="H34" s="43"/>
      <c r="J34" s="43"/>
      <c r="N34" s="83" t="e">
        <f>+G34/F$9</f>
        <v>#DIV/0!</v>
      </c>
    </row>
    <row r="35" spans="1:14" x14ac:dyDescent="0.25">
      <c r="A35" s="27"/>
      <c r="B35" s="27"/>
      <c r="C35" s="70" t="s">
        <v>112</v>
      </c>
      <c r="D35" s="125"/>
      <c r="E35" s="20"/>
      <c r="F35" s="138"/>
      <c r="G35" s="16"/>
      <c r="H35" s="43"/>
      <c r="J35" s="43"/>
      <c r="N35" s="83"/>
    </row>
    <row r="36" spans="1:14" x14ac:dyDescent="0.25">
      <c r="A36" s="27"/>
      <c r="B36" s="27"/>
      <c r="C36" s="6"/>
      <c r="D36" s="126" t="s">
        <v>113</v>
      </c>
      <c r="E36" s="20"/>
      <c r="F36" s="123">
        <v>0</v>
      </c>
      <c r="G36" s="16"/>
      <c r="H36" s="43"/>
      <c r="J36" s="43"/>
      <c r="N36" s="83" t="e">
        <f t="shared" si="1"/>
        <v>#DIV/0!</v>
      </c>
    </row>
    <row r="37" spans="1:14" x14ac:dyDescent="0.25">
      <c r="A37" s="27"/>
      <c r="B37" s="27"/>
      <c r="C37" s="6"/>
      <c r="D37" s="126" t="s">
        <v>114</v>
      </c>
      <c r="E37" s="20"/>
      <c r="F37" s="123">
        <v>0</v>
      </c>
      <c r="G37" s="16"/>
      <c r="H37" s="43"/>
      <c r="J37" s="43"/>
      <c r="N37" s="83" t="e">
        <f t="shared" si="1"/>
        <v>#DIV/0!</v>
      </c>
    </row>
    <row r="38" spans="1:14" ht="25.5" x14ac:dyDescent="0.25">
      <c r="A38" s="27"/>
      <c r="B38" s="27"/>
      <c r="C38" s="6"/>
      <c r="D38" s="126" t="s">
        <v>115</v>
      </c>
      <c r="E38" s="20"/>
      <c r="F38" s="123">
        <v>0</v>
      </c>
      <c r="G38" s="16"/>
      <c r="H38" s="43"/>
      <c r="J38" s="43"/>
      <c r="N38" s="83" t="e">
        <f t="shared" si="1"/>
        <v>#DIV/0!</v>
      </c>
    </row>
    <row r="39" spans="1:14" ht="51" x14ac:dyDescent="0.25">
      <c r="A39" s="27"/>
      <c r="B39" s="27"/>
      <c r="C39" s="6"/>
      <c r="D39" s="126" t="s">
        <v>116</v>
      </c>
      <c r="E39" s="20"/>
      <c r="F39" s="123">
        <v>0</v>
      </c>
      <c r="G39" s="16"/>
      <c r="H39" s="43"/>
      <c r="J39" s="43"/>
      <c r="N39" s="83" t="e">
        <f t="shared" si="1"/>
        <v>#DIV/0!</v>
      </c>
    </row>
    <row r="40" spans="1:14" x14ac:dyDescent="0.25">
      <c r="A40" s="27"/>
      <c r="B40" s="27"/>
      <c r="C40" s="6"/>
      <c r="D40" s="126" t="s">
        <v>117</v>
      </c>
      <c r="E40" s="20"/>
      <c r="F40" s="123">
        <v>0</v>
      </c>
      <c r="G40" s="16"/>
      <c r="H40" s="43"/>
      <c r="J40" s="43"/>
      <c r="N40" s="83" t="e">
        <f t="shared" si="1"/>
        <v>#DIV/0!</v>
      </c>
    </row>
    <row r="41" spans="1:14" ht="51" x14ac:dyDescent="0.25">
      <c r="A41" s="27"/>
      <c r="B41" s="27"/>
      <c r="C41" s="6"/>
      <c r="D41" s="126" t="s">
        <v>118</v>
      </c>
      <c r="E41" s="20"/>
      <c r="F41" s="123">
        <v>0</v>
      </c>
      <c r="G41" s="16"/>
      <c r="H41" s="43"/>
      <c r="J41" s="43"/>
      <c r="N41" s="83" t="e">
        <f t="shared" si="1"/>
        <v>#DIV/0!</v>
      </c>
    </row>
    <row r="42" spans="1:14" x14ac:dyDescent="0.25">
      <c r="A42" s="27"/>
      <c r="B42" s="27"/>
      <c r="C42" s="141" t="s">
        <v>145</v>
      </c>
      <c r="D42" s="126"/>
      <c r="E42" s="20"/>
      <c r="F42" s="123"/>
      <c r="G42" s="16">
        <f>+SUM(F36:F41)</f>
        <v>0</v>
      </c>
      <c r="H42" s="43"/>
      <c r="J42" s="43"/>
      <c r="N42" s="83" t="e">
        <f>+G42/F$9</f>
        <v>#DIV/0!</v>
      </c>
    </row>
    <row r="43" spans="1:14" x14ac:dyDescent="0.25">
      <c r="A43" s="27"/>
      <c r="B43" s="27"/>
      <c r="C43" s="70" t="s">
        <v>119</v>
      </c>
      <c r="D43" s="125"/>
      <c r="E43" s="20"/>
      <c r="F43" s="138"/>
      <c r="G43" s="16"/>
      <c r="H43" s="43"/>
      <c r="J43" s="43"/>
      <c r="N43" s="83"/>
    </row>
    <row r="44" spans="1:14" x14ac:dyDescent="0.25">
      <c r="A44" s="27"/>
      <c r="B44" s="27"/>
      <c r="C44" s="6"/>
      <c r="D44" s="126" t="s">
        <v>120</v>
      </c>
      <c r="E44" s="20"/>
      <c r="F44" s="123">
        <v>0</v>
      </c>
      <c r="G44" s="16"/>
      <c r="H44" s="43"/>
      <c r="J44" s="43"/>
      <c r="N44" s="83" t="e">
        <f t="shared" si="1"/>
        <v>#DIV/0!</v>
      </c>
    </row>
    <row r="45" spans="1:14" ht="25.5" x14ac:dyDescent="0.25">
      <c r="A45" s="27"/>
      <c r="B45" s="27"/>
      <c r="C45" s="6"/>
      <c r="D45" s="126" t="s">
        <v>121</v>
      </c>
      <c r="E45" s="20"/>
      <c r="F45" s="123">
        <v>0</v>
      </c>
      <c r="G45" s="16"/>
      <c r="H45" s="43"/>
      <c r="J45" s="43"/>
      <c r="N45" s="83" t="e">
        <f t="shared" si="1"/>
        <v>#DIV/0!</v>
      </c>
    </row>
    <row r="46" spans="1:14" x14ac:dyDescent="0.25">
      <c r="A46" s="27"/>
      <c r="B46" s="27"/>
      <c r="C46" s="6"/>
      <c r="D46" s="126" t="s">
        <v>122</v>
      </c>
      <c r="E46" s="20"/>
      <c r="F46" s="123">
        <v>0</v>
      </c>
      <c r="G46" s="16"/>
      <c r="H46" s="43"/>
      <c r="J46" s="43"/>
      <c r="N46" s="83" t="e">
        <f t="shared" si="1"/>
        <v>#DIV/0!</v>
      </c>
    </row>
    <row r="47" spans="1:14" x14ac:dyDescent="0.25">
      <c r="A47" s="27"/>
      <c r="B47" s="27"/>
      <c r="C47" s="6"/>
      <c r="D47" s="126" t="s">
        <v>1</v>
      </c>
      <c r="E47" s="20"/>
      <c r="F47" s="123">
        <v>0</v>
      </c>
      <c r="G47" s="16"/>
      <c r="H47" s="43"/>
      <c r="J47" s="43"/>
      <c r="N47" s="83" t="e">
        <f t="shared" si="1"/>
        <v>#DIV/0!</v>
      </c>
    </row>
    <row r="48" spans="1:14" x14ac:dyDescent="0.25">
      <c r="A48" s="27"/>
      <c r="B48" s="27"/>
      <c r="C48" s="6"/>
      <c r="D48" s="126" t="s">
        <v>123</v>
      </c>
      <c r="E48" s="20"/>
      <c r="F48" s="123">
        <v>0</v>
      </c>
      <c r="G48" s="16"/>
      <c r="H48" s="43"/>
      <c r="J48" s="43"/>
      <c r="N48" s="83" t="e">
        <f t="shared" si="1"/>
        <v>#DIV/0!</v>
      </c>
    </row>
    <row r="49" spans="1:14" x14ac:dyDescent="0.25">
      <c r="A49" s="27"/>
      <c r="B49" s="27"/>
      <c r="C49" s="6"/>
      <c r="D49" s="126" t="s">
        <v>124</v>
      </c>
      <c r="E49" s="20"/>
      <c r="F49" s="123">
        <v>0</v>
      </c>
      <c r="G49" s="16"/>
      <c r="H49" s="43"/>
      <c r="J49" s="43"/>
      <c r="N49" s="83" t="e">
        <f t="shared" si="1"/>
        <v>#DIV/0!</v>
      </c>
    </row>
    <row r="50" spans="1:14" x14ac:dyDescent="0.25">
      <c r="A50" s="27"/>
      <c r="B50" s="27"/>
      <c r="C50" s="6"/>
      <c r="D50" s="126" t="s">
        <v>125</v>
      </c>
      <c r="E50" s="20"/>
      <c r="F50" s="123">
        <v>0</v>
      </c>
      <c r="G50" s="16"/>
      <c r="H50" s="43"/>
      <c r="J50" s="43"/>
      <c r="N50" s="83" t="e">
        <f t="shared" si="1"/>
        <v>#DIV/0!</v>
      </c>
    </row>
    <row r="51" spans="1:14" x14ac:dyDescent="0.25">
      <c r="A51" s="27"/>
      <c r="B51" s="27"/>
      <c r="C51" s="6"/>
      <c r="D51" s="126" t="s">
        <v>126</v>
      </c>
      <c r="E51" s="20"/>
      <c r="F51" s="123">
        <v>0</v>
      </c>
      <c r="G51" s="16"/>
      <c r="H51" s="43"/>
      <c r="J51" s="43"/>
      <c r="N51" s="83" t="e">
        <f t="shared" si="1"/>
        <v>#DIV/0!</v>
      </c>
    </row>
    <row r="52" spans="1:14" x14ac:dyDescent="0.25">
      <c r="A52" s="27"/>
      <c r="B52" s="27"/>
      <c r="C52" s="6"/>
      <c r="D52" s="126" t="s">
        <v>20</v>
      </c>
      <c r="E52" s="20"/>
      <c r="F52" s="123">
        <v>0</v>
      </c>
      <c r="G52" s="16"/>
      <c r="H52" s="43"/>
      <c r="J52" s="43"/>
      <c r="N52" s="83" t="e">
        <f t="shared" si="1"/>
        <v>#DIV/0!</v>
      </c>
    </row>
    <row r="53" spans="1:14" x14ac:dyDescent="0.25">
      <c r="A53" s="27"/>
      <c r="B53" s="27"/>
      <c r="C53" s="6"/>
      <c r="D53" s="126" t="s">
        <v>127</v>
      </c>
      <c r="E53" s="20"/>
      <c r="F53" s="123">
        <v>0</v>
      </c>
      <c r="G53" s="16"/>
      <c r="H53" s="43"/>
      <c r="J53" s="43"/>
      <c r="N53" s="83" t="e">
        <f t="shared" si="1"/>
        <v>#DIV/0!</v>
      </c>
    </row>
    <row r="54" spans="1:14" x14ac:dyDescent="0.25">
      <c r="A54" s="27"/>
      <c r="B54" s="27"/>
      <c r="C54" s="6"/>
      <c r="D54" s="126" t="s">
        <v>128</v>
      </c>
      <c r="E54" s="20"/>
      <c r="F54" s="123">
        <v>0</v>
      </c>
      <c r="G54" s="16"/>
      <c r="H54" s="43"/>
      <c r="J54" s="43"/>
      <c r="N54" s="83" t="e">
        <f t="shared" si="1"/>
        <v>#DIV/0!</v>
      </c>
    </row>
    <row r="55" spans="1:14" x14ac:dyDescent="0.25">
      <c r="A55" s="27"/>
      <c r="B55" s="27"/>
      <c r="C55" s="6"/>
      <c r="D55" s="126" t="s">
        <v>129</v>
      </c>
      <c r="E55" s="20"/>
      <c r="F55" s="123">
        <v>0</v>
      </c>
      <c r="G55" s="16"/>
      <c r="H55" s="43"/>
      <c r="J55" s="43"/>
      <c r="N55" s="83" t="e">
        <f t="shared" si="1"/>
        <v>#DIV/0!</v>
      </c>
    </row>
    <row r="56" spans="1:14" x14ac:dyDescent="0.25">
      <c r="A56" s="27"/>
      <c r="B56" s="27"/>
      <c r="C56" s="141" t="s">
        <v>146</v>
      </c>
      <c r="D56" s="126"/>
      <c r="E56" s="20"/>
      <c r="F56" s="123"/>
      <c r="G56" s="16">
        <f>SUM(F44:F55)</f>
        <v>0</v>
      </c>
      <c r="H56" s="43"/>
      <c r="J56" s="43"/>
      <c r="N56" s="83" t="e">
        <f>+G56/F$9</f>
        <v>#DIV/0!</v>
      </c>
    </row>
    <row r="57" spans="1:14" x14ac:dyDescent="0.25">
      <c r="A57" s="27"/>
      <c r="B57" s="27"/>
      <c r="C57" s="70" t="s">
        <v>130</v>
      </c>
      <c r="D57" s="125"/>
      <c r="E57" s="20"/>
      <c r="F57" s="138"/>
      <c r="G57" s="16"/>
      <c r="H57" s="43"/>
      <c r="J57" s="43"/>
      <c r="N57" s="83"/>
    </row>
    <row r="58" spans="1:14" x14ac:dyDescent="0.25">
      <c r="A58" s="27"/>
      <c r="B58" s="27"/>
      <c r="C58" s="6"/>
      <c r="D58" s="126" t="s">
        <v>131</v>
      </c>
      <c r="E58" s="20"/>
      <c r="F58" s="123">
        <v>0</v>
      </c>
      <c r="G58" s="16"/>
      <c r="H58" s="43"/>
      <c r="J58" s="43"/>
      <c r="N58" s="83" t="e">
        <f t="shared" si="1"/>
        <v>#DIV/0!</v>
      </c>
    </row>
    <row r="59" spans="1:14" x14ac:dyDescent="0.25">
      <c r="A59" s="27"/>
      <c r="B59" s="27"/>
      <c r="C59" s="6"/>
      <c r="D59" s="126" t="s">
        <v>132</v>
      </c>
      <c r="E59" s="20"/>
      <c r="F59" s="123">
        <v>0</v>
      </c>
      <c r="G59" s="16"/>
      <c r="H59" s="43"/>
      <c r="J59" s="43"/>
      <c r="N59" s="83" t="e">
        <f t="shared" si="1"/>
        <v>#DIV/0!</v>
      </c>
    </row>
    <row r="60" spans="1:14" x14ac:dyDescent="0.25">
      <c r="A60" s="27"/>
      <c r="B60" s="27"/>
      <c r="C60" s="6"/>
      <c r="D60" s="126" t="s">
        <v>133</v>
      </c>
      <c r="E60" s="20"/>
      <c r="F60" s="123">
        <v>0</v>
      </c>
      <c r="G60" s="16"/>
      <c r="H60" s="43"/>
      <c r="J60" s="43"/>
      <c r="N60" s="83" t="e">
        <f t="shared" si="1"/>
        <v>#DIV/0!</v>
      </c>
    </row>
    <row r="61" spans="1:14" x14ac:dyDescent="0.25">
      <c r="A61" s="27"/>
      <c r="B61" s="27"/>
      <c r="C61" s="6"/>
      <c r="D61" s="126" t="s">
        <v>134</v>
      </c>
      <c r="E61" s="20"/>
      <c r="F61" s="123">
        <v>0</v>
      </c>
      <c r="G61" s="16"/>
      <c r="H61" s="43"/>
      <c r="J61" s="43"/>
      <c r="N61" s="83" t="e">
        <f t="shared" si="1"/>
        <v>#DIV/0!</v>
      </c>
    </row>
    <row r="62" spans="1:14" x14ac:dyDescent="0.25">
      <c r="A62" s="27"/>
      <c r="B62" s="27"/>
      <c r="C62" s="6"/>
      <c r="D62" s="126" t="s">
        <v>135</v>
      </c>
      <c r="E62" s="20"/>
      <c r="F62" s="123">
        <v>0</v>
      </c>
      <c r="G62" s="16"/>
      <c r="H62" s="43"/>
      <c r="J62" s="43"/>
      <c r="N62" s="83" t="e">
        <f t="shared" si="1"/>
        <v>#DIV/0!</v>
      </c>
    </row>
    <row r="63" spans="1:14" x14ac:dyDescent="0.25">
      <c r="A63" s="27"/>
      <c r="B63" s="27"/>
      <c r="C63" s="6"/>
      <c r="D63" s="126" t="s">
        <v>0</v>
      </c>
      <c r="E63" s="20"/>
      <c r="F63" s="123">
        <v>0</v>
      </c>
      <c r="G63" s="16"/>
      <c r="H63" s="43"/>
      <c r="J63" s="43"/>
      <c r="N63" s="83" t="e">
        <f t="shared" si="1"/>
        <v>#DIV/0!</v>
      </c>
    </row>
    <row r="64" spans="1:14" ht="15" customHeight="1" x14ac:dyDescent="0.25">
      <c r="A64" s="27"/>
      <c r="B64" s="27"/>
      <c r="C64" s="6"/>
      <c r="D64" s="126" t="s">
        <v>21</v>
      </c>
      <c r="E64" s="20"/>
      <c r="F64" s="123">
        <v>0</v>
      </c>
      <c r="G64" s="16"/>
      <c r="H64" s="43"/>
      <c r="J64" s="43"/>
      <c r="N64" s="83" t="e">
        <f t="shared" si="1"/>
        <v>#DIV/0!</v>
      </c>
    </row>
    <row r="65" spans="1:18" x14ac:dyDescent="0.25">
      <c r="A65" s="27"/>
      <c r="B65" s="27"/>
      <c r="C65" s="6"/>
      <c r="D65" s="126" t="s">
        <v>2</v>
      </c>
      <c r="E65" s="20"/>
      <c r="F65" s="123">
        <v>0</v>
      </c>
      <c r="G65" s="16"/>
      <c r="H65" s="43"/>
      <c r="J65" s="43"/>
      <c r="N65" s="83" t="e">
        <f t="shared" si="1"/>
        <v>#DIV/0!</v>
      </c>
    </row>
    <row r="66" spans="1:18" x14ac:dyDescent="0.25">
      <c r="A66" s="27"/>
      <c r="B66" s="27"/>
      <c r="C66" s="6"/>
      <c r="D66" s="126" t="s">
        <v>136</v>
      </c>
      <c r="E66" s="20"/>
      <c r="F66" s="123">
        <v>0</v>
      </c>
      <c r="G66" s="16"/>
      <c r="H66" s="43"/>
      <c r="J66" s="43"/>
      <c r="N66" s="83" t="e">
        <f t="shared" si="1"/>
        <v>#DIV/0!</v>
      </c>
    </row>
    <row r="67" spans="1:18" x14ac:dyDescent="0.25">
      <c r="A67" s="27"/>
      <c r="B67" s="27"/>
      <c r="C67" s="6"/>
      <c r="D67" s="126" t="s">
        <v>137</v>
      </c>
      <c r="E67" s="20"/>
      <c r="F67" s="123">
        <v>0</v>
      </c>
      <c r="G67" s="16"/>
      <c r="H67" s="43"/>
      <c r="J67" s="43"/>
      <c r="N67" s="83" t="e">
        <f t="shared" si="1"/>
        <v>#DIV/0!</v>
      </c>
    </row>
    <row r="68" spans="1:18" x14ac:dyDescent="0.25">
      <c r="A68" s="27"/>
      <c r="B68" s="27"/>
      <c r="C68" s="6"/>
      <c r="D68" s="126" t="s">
        <v>138</v>
      </c>
      <c r="E68" s="20"/>
      <c r="F68" s="123">
        <v>0</v>
      </c>
      <c r="G68" s="16"/>
      <c r="H68" s="43"/>
      <c r="J68" s="43"/>
      <c r="N68" s="83" t="e">
        <f t="shared" si="1"/>
        <v>#DIV/0!</v>
      </c>
    </row>
    <row r="69" spans="1:18" x14ac:dyDescent="0.25">
      <c r="A69" s="27"/>
      <c r="B69" s="27"/>
      <c r="C69" s="6"/>
      <c r="D69" s="126" t="s">
        <v>139</v>
      </c>
      <c r="E69" s="20"/>
      <c r="F69" s="123">
        <v>0</v>
      </c>
      <c r="G69" s="16"/>
      <c r="H69" s="43"/>
      <c r="J69" s="43"/>
      <c r="N69" s="83" t="e">
        <f t="shared" si="1"/>
        <v>#DIV/0!</v>
      </c>
    </row>
    <row r="70" spans="1:18" x14ac:dyDescent="0.25">
      <c r="A70" s="27"/>
      <c r="B70" s="27"/>
      <c r="C70" s="6"/>
      <c r="D70" s="126" t="s">
        <v>4</v>
      </c>
      <c r="E70" s="20"/>
      <c r="F70" s="123">
        <v>0</v>
      </c>
      <c r="G70" s="16"/>
      <c r="H70" s="43"/>
      <c r="J70" s="43"/>
      <c r="N70" s="83" t="e">
        <f t="shared" si="1"/>
        <v>#DIV/0!</v>
      </c>
    </row>
    <row r="71" spans="1:18" x14ac:dyDescent="0.25">
      <c r="A71" s="27"/>
      <c r="B71" s="27"/>
      <c r="C71" s="6"/>
      <c r="D71" s="126" t="s">
        <v>140</v>
      </c>
      <c r="E71" s="20"/>
      <c r="F71" s="123">
        <v>0</v>
      </c>
      <c r="G71" s="16"/>
      <c r="H71" s="43"/>
      <c r="J71" s="43"/>
      <c r="N71" s="83" t="e">
        <f t="shared" si="1"/>
        <v>#DIV/0!</v>
      </c>
      <c r="P71" s="161" t="s">
        <v>154</v>
      </c>
    </row>
    <row r="72" spans="1:18" ht="15.75" thickBot="1" x14ac:dyDescent="0.3">
      <c r="A72" s="27"/>
      <c r="B72" s="27"/>
      <c r="C72" s="141" t="s">
        <v>147</v>
      </c>
      <c r="D72" s="126"/>
      <c r="E72" s="20"/>
      <c r="F72" s="123"/>
      <c r="G72" s="16">
        <f>SUM(F58:F71)</f>
        <v>0</v>
      </c>
      <c r="H72" s="43"/>
      <c r="J72" s="43"/>
      <c r="N72" s="83" t="e">
        <f>+G72/F$9</f>
        <v>#DIV/0!</v>
      </c>
      <c r="P72" s="154" t="s">
        <v>153</v>
      </c>
      <c r="Q72" s="156"/>
      <c r="R72" s="154"/>
    </row>
    <row r="73" spans="1:18" x14ac:dyDescent="0.25">
      <c r="A73" s="27"/>
      <c r="B73" s="27"/>
      <c r="C73" s="70" t="s">
        <v>141</v>
      </c>
      <c r="D73" s="125"/>
      <c r="E73" s="20"/>
      <c r="F73" s="138"/>
      <c r="G73" s="16"/>
      <c r="H73" s="43"/>
      <c r="J73" s="43"/>
      <c r="N73" s="83"/>
      <c r="P73" s="19" t="s">
        <v>149</v>
      </c>
      <c r="Q73" s="159" t="e">
        <f>R73/$R$78</f>
        <v>#DIV/0!</v>
      </c>
      <c r="R73" s="82">
        <f>G34</f>
        <v>0</v>
      </c>
    </row>
    <row r="74" spans="1:18" x14ac:dyDescent="0.25">
      <c r="A74" s="27"/>
      <c r="B74" s="27"/>
      <c r="D74" s="19" t="s">
        <v>95</v>
      </c>
      <c r="E74" s="20"/>
      <c r="F74" s="123">
        <v>0</v>
      </c>
      <c r="G74" s="16"/>
      <c r="H74" s="43"/>
      <c r="J74" s="43"/>
      <c r="N74" s="83" t="e">
        <f t="shared" si="1"/>
        <v>#DIV/0!</v>
      </c>
      <c r="P74" s="19" t="s">
        <v>150</v>
      </c>
      <c r="Q74" s="159" t="e">
        <f t="shared" ref="Q74:Q77" si="2">R74/$R$78</f>
        <v>#DIV/0!</v>
      </c>
      <c r="R74" s="82">
        <f>G42</f>
        <v>0</v>
      </c>
    </row>
    <row r="75" spans="1:18" x14ac:dyDescent="0.25">
      <c r="A75" s="27"/>
      <c r="B75" s="27"/>
      <c r="D75" s="19" t="s">
        <v>96</v>
      </c>
      <c r="E75" s="20"/>
      <c r="F75" s="123">
        <v>0</v>
      </c>
      <c r="G75" s="16"/>
      <c r="H75" s="43"/>
      <c r="J75" s="43"/>
      <c r="N75" s="83" t="e">
        <f t="shared" si="1"/>
        <v>#DIV/0!</v>
      </c>
      <c r="P75" s="19" t="s">
        <v>151</v>
      </c>
      <c r="Q75" s="159" t="e">
        <f t="shared" si="2"/>
        <v>#DIV/0!</v>
      </c>
      <c r="R75" s="82">
        <f>G56</f>
        <v>0</v>
      </c>
    </row>
    <row r="76" spans="1:18" x14ac:dyDescent="0.25">
      <c r="A76" s="27"/>
      <c r="B76" s="27"/>
      <c r="D76" s="136" t="s">
        <v>83</v>
      </c>
      <c r="E76" s="20"/>
      <c r="F76" s="122">
        <v>0</v>
      </c>
      <c r="G76" s="16"/>
      <c r="H76" s="43"/>
      <c r="J76" s="43"/>
      <c r="N76" s="83" t="e">
        <f t="shared" si="1"/>
        <v>#DIV/0!</v>
      </c>
      <c r="P76" s="19" t="s">
        <v>130</v>
      </c>
      <c r="Q76" s="159" t="e">
        <f t="shared" si="2"/>
        <v>#DIV/0!</v>
      </c>
      <c r="R76" s="82">
        <f>G72</f>
        <v>0</v>
      </c>
    </row>
    <row r="77" spans="1:18" ht="15.75" thickBot="1" x14ac:dyDescent="0.3">
      <c r="A77" s="27"/>
      <c r="B77" s="27"/>
      <c r="D77" s="136" t="s">
        <v>83</v>
      </c>
      <c r="E77" s="20"/>
      <c r="F77" s="123">
        <v>0</v>
      </c>
      <c r="G77" s="16"/>
      <c r="H77" s="43"/>
      <c r="J77" s="43"/>
      <c r="N77" s="83" t="e">
        <f t="shared" si="1"/>
        <v>#DIV/0!</v>
      </c>
      <c r="P77" s="155" t="s">
        <v>141</v>
      </c>
      <c r="Q77" s="160" t="e">
        <f t="shared" si="2"/>
        <v>#DIV/0!</v>
      </c>
      <c r="R77" s="158">
        <f>G78</f>
        <v>0</v>
      </c>
    </row>
    <row r="78" spans="1:18" x14ac:dyDescent="0.25">
      <c r="A78" s="27"/>
      <c r="B78" s="52"/>
      <c r="C78" s="164" t="s">
        <v>148</v>
      </c>
      <c r="D78" s="165"/>
      <c r="E78" s="40"/>
      <c r="F78" s="166"/>
      <c r="G78" s="54">
        <f>SUM(F74:F77)</f>
        <v>0</v>
      </c>
      <c r="H78" s="48"/>
      <c r="J78" s="43"/>
      <c r="N78" s="83" t="e">
        <f>+G78/F$9</f>
        <v>#DIV/0!</v>
      </c>
      <c r="P78" t="s">
        <v>152</v>
      </c>
      <c r="Q78" s="157"/>
      <c r="R78" s="82">
        <f>SUM(R73:R77)</f>
        <v>0</v>
      </c>
    </row>
    <row r="79" spans="1:18" x14ac:dyDescent="0.25">
      <c r="A79" s="28"/>
      <c r="B79" s="28"/>
      <c r="C79" s="6" t="s">
        <v>16</v>
      </c>
      <c r="D79" s="3"/>
      <c r="E79" s="22"/>
      <c r="F79" s="15"/>
      <c r="G79" s="25">
        <f>SUM(F25:F77)</f>
        <v>0</v>
      </c>
      <c r="H79" s="44"/>
      <c r="I79" s="3"/>
      <c r="J79" s="44"/>
      <c r="K79" s="3"/>
      <c r="L79" s="3"/>
      <c r="M79" s="3"/>
      <c r="N79" s="83" t="e">
        <f>+G79/F$9</f>
        <v>#DIV/0!</v>
      </c>
      <c r="O79" s="3"/>
      <c r="P79" s="3"/>
      <c r="Q79" s="3"/>
      <c r="R79" s="3"/>
    </row>
    <row r="80" spans="1:18" x14ac:dyDescent="0.25">
      <c r="A80" s="27"/>
      <c r="B80" s="27"/>
      <c r="C80" s="6"/>
      <c r="D80" s="77"/>
      <c r="E80" s="22"/>
      <c r="F80" s="11"/>
      <c r="G80" s="16"/>
      <c r="H80" s="43"/>
      <c r="J80" s="43"/>
      <c r="N80" s="104"/>
      <c r="O80" s="3"/>
      <c r="P80" s="3"/>
      <c r="Q80" s="3"/>
      <c r="R80" s="3"/>
    </row>
    <row r="81" spans="1:18" ht="15.75" x14ac:dyDescent="0.25">
      <c r="A81" s="27"/>
      <c r="B81" s="27"/>
      <c r="C81" s="70" t="s">
        <v>14</v>
      </c>
      <c r="D81" s="3"/>
      <c r="E81" s="22"/>
      <c r="F81" s="11"/>
      <c r="G81" s="143" t="str">
        <f>+F3</f>
        <v>MODEL #4</v>
      </c>
      <c r="H81" s="43"/>
      <c r="J81" s="43"/>
      <c r="N81" s="104"/>
      <c r="O81" s="3"/>
      <c r="P81" s="3"/>
      <c r="Q81" s="3"/>
      <c r="R81" s="3"/>
    </row>
    <row r="82" spans="1:18" x14ac:dyDescent="0.25">
      <c r="A82" s="27"/>
      <c r="B82" s="27"/>
      <c r="D82" s="19" t="s">
        <v>28</v>
      </c>
      <c r="E82" s="20"/>
      <c r="F82" s="123">
        <v>0</v>
      </c>
      <c r="G82" s="16"/>
      <c r="H82" s="43"/>
      <c r="J82" s="43"/>
      <c r="N82" s="83" t="e">
        <f t="shared" ref="N82:N99" si="3">+F82/F$9</f>
        <v>#DIV/0!</v>
      </c>
    </row>
    <row r="83" spans="1:18" x14ac:dyDescent="0.25">
      <c r="A83" s="27"/>
      <c r="B83" s="27"/>
      <c r="D83" s="19" t="s">
        <v>27</v>
      </c>
      <c r="E83" s="20"/>
      <c r="F83" s="123">
        <v>0</v>
      </c>
      <c r="G83" s="16"/>
      <c r="H83" s="43"/>
      <c r="J83" s="43"/>
      <c r="N83" s="83" t="e">
        <f t="shared" si="3"/>
        <v>#DIV/0!</v>
      </c>
    </row>
    <row r="84" spans="1:18" x14ac:dyDescent="0.25">
      <c r="A84" s="27"/>
      <c r="B84" s="27"/>
      <c r="D84" s="19" t="s">
        <v>19</v>
      </c>
      <c r="E84" s="20"/>
      <c r="F84" s="123">
        <v>0</v>
      </c>
      <c r="G84" s="16"/>
      <c r="H84" s="43"/>
      <c r="J84" s="43"/>
      <c r="N84" s="83" t="e">
        <f t="shared" si="3"/>
        <v>#DIV/0!</v>
      </c>
    </row>
    <row r="85" spans="1:18" x14ac:dyDescent="0.25">
      <c r="A85" s="27"/>
      <c r="B85" s="27"/>
      <c r="D85" s="19" t="s">
        <v>99</v>
      </c>
      <c r="E85" s="20"/>
      <c r="F85" s="123">
        <v>0</v>
      </c>
      <c r="G85" s="16"/>
      <c r="H85" s="43"/>
      <c r="J85" s="43"/>
      <c r="N85" s="83" t="e">
        <f t="shared" si="3"/>
        <v>#DIV/0!</v>
      </c>
    </row>
    <row r="86" spans="1:18" x14ac:dyDescent="0.25">
      <c r="A86" s="27"/>
      <c r="B86" s="27"/>
      <c r="D86" s="19" t="s">
        <v>26</v>
      </c>
      <c r="E86" s="20"/>
      <c r="F86" s="123">
        <v>0</v>
      </c>
      <c r="G86" s="16"/>
      <c r="H86" s="43"/>
      <c r="J86" s="43"/>
      <c r="N86" s="83" t="e">
        <f t="shared" si="3"/>
        <v>#DIV/0!</v>
      </c>
    </row>
    <row r="87" spans="1:18" x14ac:dyDescent="0.25">
      <c r="A87" s="27"/>
      <c r="B87" s="27"/>
      <c r="D87" s="19" t="s">
        <v>29</v>
      </c>
      <c r="E87" s="20"/>
      <c r="F87" s="123">
        <v>0</v>
      </c>
      <c r="G87" s="16"/>
      <c r="H87" s="43"/>
      <c r="J87" s="43"/>
      <c r="N87" s="83" t="e">
        <f t="shared" si="3"/>
        <v>#DIV/0!</v>
      </c>
    </row>
    <row r="88" spans="1:18" x14ac:dyDescent="0.25">
      <c r="A88" s="27"/>
      <c r="B88" s="27"/>
      <c r="D88" s="19" t="s">
        <v>102</v>
      </c>
      <c r="E88" s="20"/>
      <c r="F88" s="123">
        <v>0</v>
      </c>
      <c r="G88" s="16"/>
      <c r="H88" s="43"/>
      <c r="J88" s="43"/>
      <c r="N88" s="83" t="e">
        <f t="shared" si="3"/>
        <v>#DIV/0!</v>
      </c>
    </row>
    <row r="89" spans="1:18" x14ac:dyDescent="0.25">
      <c r="A89" s="27"/>
      <c r="B89" s="27"/>
      <c r="D89" s="19" t="s">
        <v>12</v>
      </c>
      <c r="E89" s="20"/>
      <c r="F89" s="123">
        <v>0</v>
      </c>
      <c r="G89" s="16"/>
      <c r="H89" s="43"/>
      <c r="J89" s="43"/>
      <c r="N89" s="83" t="e">
        <f t="shared" si="3"/>
        <v>#DIV/0!</v>
      </c>
    </row>
    <row r="90" spans="1:18" x14ac:dyDescent="0.25">
      <c r="A90" s="27"/>
      <c r="B90" s="27"/>
      <c r="D90" s="19" t="s">
        <v>24</v>
      </c>
      <c r="E90" s="20"/>
      <c r="F90" s="123">
        <v>0</v>
      </c>
      <c r="G90" s="16"/>
      <c r="H90" s="43"/>
      <c r="J90" s="43"/>
      <c r="N90" s="83" t="e">
        <f t="shared" si="3"/>
        <v>#DIV/0!</v>
      </c>
    </row>
    <row r="91" spans="1:18" x14ac:dyDescent="0.25">
      <c r="A91" s="27"/>
      <c r="B91" s="27"/>
      <c r="D91" s="19" t="s">
        <v>23</v>
      </c>
      <c r="E91" s="20"/>
      <c r="F91" s="123">
        <v>0</v>
      </c>
      <c r="G91" s="16"/>
      <c r="H91" s="43"/>
      <c r="J91" s="43"/>
      <c r="N91" s="83" t="e">
        <f t="shared" si="3"/>
        <v>#DIV/0!</v>
      </c>
    </row>
    <row r="92" spans="1:18" x14ac:dyDescent="0.25">
      <c r="A92" s="27"/>
      <c r="B92" s="27"/>
      <c r="D92" s="19" t="s">
        <v>101</v>
      </c>
      <c r="E92" s="20"/>
      <c r="F92" s="123">
        <v>0</v>
      </c>
      <c r="G92" s="16"/>
      <c r="H92" s="43"/>
      <c r="J92" s="43"/>
      <c r="N92" s="83" t="e">
        <f t="shared" si="3"/>
        <v>#DIV/0!</v>
      </c>
    </row>
    <row r="93" spans="1:18" x14ac:dyDescent="0.25">
      <c r="A93" s="27"/>
      <c r="B93" s="27"/>
      <c r="D93" s="19" t="s">
        <v>73</v>
      </c>
      <c r="E93" s="20"/>
      <c r="F93" s="123">
        <v>0</v>
      </c>
      <c r="G93" s="16"/>
      <c r="H93" s="43"/>
      <c r="J93" s="43"/>
      <c r="N93" s="83" t="e">
        <f t="shared" si="3"/>
        <v>#DIV/0!</v>
      </c>
    </row>
    <row r="94" spans="1:18" x14ac:dyDescent="0.25">
      <c r="A94" s="27"/>
      <c r="B94" s="27"/>
      <c r="D94" s="76" t="s">
        <v>22</v>
      </c>
      <c r="E94" s="20"/>
      <c r="F94" s="123">
        <v>0</v>
      </c>
      <c r="G94" s="16"/>
      <c r="H94" s="43"/>
      <c r="J94" s="43"/>
      <c r="N94" s="83" t="e">
        <f t="shared" si="3"/>
        <v>#DIV/0!</v>
      </c>
    </row>
    <row r="95" spans="1:18" x14ac:dyDescent="0.25">
      <c r="A95" s="27"/>
      <c r="B95" s="27"/>
      <c r="D95" s="19" t="s">
        <v>74</v>
      </c>
      <c r="E95" s="20"/>
      <c r="F95" s="123">
        <v>0</v>
      </c>
      <c r="G95" s="16"/>
      <c r="H95" s="43"/>
      <c r="J95" s="43"/>
      <c r="N95" s="83" t="e">
        <f t="shared" si="3"/>
        <v>#DIV/0!</v>
      </c>
    </row>
    <row r="96" spans="1:18" x14ac:dyDescent="0.25">
      <c r="A96" s="27"/>
      <c r="B96" s="27"/>
      <c r="D96" s="19" t="s">
        <v>75</v>
      </c>
      <c r="E96" s="20"/>
      <c r="F96" s="123">
        <v>0</v>
      </c>
      <c r="G96" s="16"/>
      <c r="H96" s="43"/>
      <c r="J96" s="43"/>
      <c r="N96" s="83" t="e">
        <f t="shared" si="3"/>
        <v>#DIV/0!</v>
      </c>
    </row>
    <row r="97" spans="1:18" x14ac:dyDescent="0.25">
      <c r="A97" s="27"/>
      <c r="B97" s="27"/>
      <c r="D97" s="19" t="s">
        <v>155</v>
      </c>
      <c r="E97" s="20"/>
      <c r="F97" s="123">
        <v>0</v>
      </c>
      <c r="G97" s="16"/>
      <c r="H97" s="43"/>
      <c r="J97" s="43"/>
      <c r="N97" s="83" t="e">
        <f t="shared" si="3"/>
        <v>#DIV/0!</v>
      </c>
    </row>
    <row r="98" spans="1:18" x14ac:dyDescent="0.25">
      <c r="A98" s="27"/>
      <c r="B98" s="27"/>
      <c r="D98" s="19" t="s">
        <v>100</v>
      </c>
      <c r="E98" s="20"/>
      <c r="F98" s="123">
        <v>0</v>
      </c>
      <c r="G98" s="16"/>
      <c r="H98" s="43"/>
      <c r="J98" s="43"/>
      <c r="N98" s="83" t="e">
        <f t="shared" si="3"/>
        <v>#DIV/0!</v>
      </c>
    </row>
    <row r="99" spans="1:18" x14ac:dyDescent="0.25">
      <c r="A99" s="27"/>
      <c r="B99" s="52"/>
      <c r="C99" s="53"/>
      <c r="D99" s="38" t="s">
        <v>83</v>
      </c>
      <c r="E99" s="40"/>
      <c r="F99" s="167">
        <v>0</v>
      </c>
      <c r="G99" s="54"/>
      <c r="H99" s="48"/>
      <c r="J99" s="43"/>
      <c r="N99" s="83" t="e">
        <f t="shared" si="3"/>
        <v>#DIV/0!</v>
      </c>
    </row>
    <row r="100" spans="1:18" x14ac:dyDescent="0.25">
      <c r="A100" s="28"/>
      <c r="B100" s="28"/>
      <c r="C100" s="6" t="s">
        <v>18</v>
      </c>
      <c r="D100" s="3"/>
      <c r="E100" s="22"/>
      <c r="F100" s="15"/>
      <c r="G100" s="25">
        <f>SUM(F82:F99)</f>
        <v>0</v>
      </c>
      <c r="H100" s="44"/>
      <c r="I100" s="3"/>
      <c r="J100" s="44"/>
      <c r="K100" s="3"/>
      <c r="L100" s="3"/>
      <c r="M100" s="3"/>
      <c r="N100" s="83" t="e">
        <f>+G100/F$9</f>
        <v>#DIV/0!</v>
      </c>
    </row>
    <row r="101" spans="1:18" x14ac:dyDescent="0.25">
      <c r="A101" s="27"/>
      <c r="B101" s="27" t="s">
        <v>80</v>
      </c>
      <c r="D101" s="3"/>
      <c r="E101" s="22"/>
      <c r="F101" s="11"/>
      <c r="G101" s="14">
        <f>SUM(G21+G79+G100)</f>
        <v>0</v>
      </c>
      <c r="H101" s="43"/>
      <c r="J101" s="43"/>
      <c r="N101" s="83" t="e">
        <f t="shared" ref="N101:N103" si="4">+G101/F$9</f>
        <v>#DIV/0!</v>
      </c>
    </row>
    <row r="102" spans="1:18" x14ac:dyDescent="0.25">
      <c r="A102" s="27"/>
      <c r="B102" s="27"/>
      <c r="C102" s="110" t="s">
        <v>81</v>
      </c>
      <c r="D102" s="111"/>
      <c r="E102" s="110"/>
      <c r="F102" s="128">
        <v>0</v>
      </c>
      <c r="G102" s="144">
        <f>+G101*F102</f>
        <v>0</v>
      </c>
      <c r="H102" s="43"/>
      <c r="I102" s="64"/>
      <c r="J102" s="43"/>
      <c r="N102" s="83" t="e">
        <f t="shared" si="4"/>
        <v>#DIV/0!</v>
      </c>
    </row>
    <row r="103" spans="1:18" x14ac:dyDescent="0.25">
      <c r="A103" s="28"/>
      <c r="B103" s="55" t="s">
        <v>36</v>
      </c>
      <c r="C103" s="56"/>
      <c r="D103" s="56"/>
      <c r="E103" s="57"/>
      <c r="F103" s="58"/>
      <c r="G103" s="59">
        <f>G101+G102</f>
        <v>0</v>
      </c>
      <c r="H103" s="45"/>
      <c r="I103" s="3"/>
      <c r="J103" s="44"/>
      <c r="K103" s="3"/>
      <c r="L103" s="3"/>
      <c r="M103" s="3"/>
      <c r="N103" s="83" t="e">
        <f t="shared" si="4"/>
        <v>#DIV/0!</v>
      </c>
      <c r="O103" s="3"/>
      <c r="P103" s="3"/>
      <c r="Q103" s="3"/>
      <c r="R103" s="3"/>
    </row>
    <row r="104" spans="1:18" x14ac:dyDescent="0.25">
      <c r="A104" s="28"/>
      <c r="B104" s="3"/>
      <c r="C104" s="3"/>
      <c r="D104" s="3"/>
      <c r="E104" s="22"/>
      <c r="F104" s="15"/>
      <c r="G104" s="15"/>
      <c r="H104" s="3"/>
      <c r="I104" s="3"/>
      <c r="J104" s="44"/>
      <c r="K104" s="3"/>
      <c r="L104" s="3"/>
      <c r="M104" s="3"/>
      <c r="N104" s="105"/>
    </row>
    <row r="105" spans="1:18" x14ac:dyDescent="0.25">
      <c r="A105" s="27"/>
      <c r="B105" s="32" t="s">
        <v>13</v>
      </c>
      <c r="C105" s="33"/>
      <c r="D105" s="33"/>
      <c r="E105" s="34"/>
      <c r="F105" s="35"/>
      <c r="G105" s="47" t="s">
        <v>17</v>
      </c>
      <c r="H105" s="42"/>
      <c r="J105" s="43"/>
      <c r="N105" s="64"/>
    </row>
    <row r="106" spans="1:18" x14ac:dyDescent="0.25">
      <c r="A106" s="27"/>
      <c r="B106" s="84"/>
      <c r="C106" s="19"/>
      <c r="D106" s="26" t="s">
        <v>49</v>
      </c>
      <c r="E106" s="20"/>
      <c r="F106" s="46">
        <f>+G21</f>
        <v>0</v>
      </c>
      <c r="G106" s="146" t="str">
        <f>IF($F$9&gt;0,+F106/$F$9,"")</f>
        <v/>
      </c>
      <c r="H106" s="43"/>
      <c r="J106" s="43"/>
      <c r="N106" s="64"/>
    </row>
    <row r="107" spans="1:18" x14ac:dyDescent="0.25">
      <c r="A107" s="27"/>
      <c r="B107" s="36"/>
      <c r="C107" s="18"/>
      <c r="D107" s="26" t="s">
        <v>50</v>
      </c>
      <c r="E107" s="20"/>
      <c r="F107" s="75">
        <f>G79</f>
        <v>0</v>
      </c>
      <c r="G107" s="146" t="str">
        <f>IF($F$9&gt;0,+F107/$F$9,"")</f>
        <v/>
      </c>
      <c r="H107" s="43"/>
      <c r="J107" s="43"/>
      <c r="N107" s="64"/>
      <c r="O107" s="3"/>
      <c r="P107" s="3"/>
      <c r="Q107" s="3"/>
      <c r="R107" s="3"/>
    </row>
    <row r="108" spans="1:18" x14ac:dyDescent="0.25">
      <c r="A108" s="27"/>
      <c r="B108" s="36"/>
      <c r="C108" s="18"/>
      <c r="D108" s="26" t="s">
        <v>51</v>
      </c>
      <c r="E108" s="20"/>
      <c r="F108" s="75">
        <f>G100</f>
        <v>0</v>
      </c>
      <c r="G108" s="146" t="str">
        <f t="shared" ref="G108:G109" si="5">IF($F$9&gt;0,+F108/$F$9,"")</f>
        <v/>
      </c>
      <c r="H108" s="43"/>
      <c r="J108" s="43"/>
      <c r="N108" s="64"/>
      <c r="O108" s="3"/>
      <c r="P108" s="3"/>
      <c r="Q108" s="3"/>
      <c r="R108" s="3"/>
    </row>
    <row r="109" spans="1:18" x14ac:dyDescent="0.25">
      <c r="A109" s="27"/>
      <c r="B109" s="37"/>
      <c r="C109" s="38"/>
      <c r="D109" s="39" t="s">
        <v>79</v>
      </c>
      <c r="E109" s="40"/>
      <c r="F109" s="108">
        <f>+G103</f>
        <v>0</v>
      </c>
      <c r="G109" s="139" t="str">
        <f t="shared" si="5"/>
        <v/>
      </c>
      <c r="H109" s="48"/>
      <c r="J109" s="43"/>
      <c r="N109" s="64"/>
    </row>
    <row r="110" spans="1:18" x14ac:dyDescent="0.25">
      <c r="A110" s="27"/>
      <c r="E110" s="22"/>
      <c r="F110" s="11"/>
      <c r="G110" s="16"/>
      <c r="J110" s="43"/>
      <c r="N110" s="106"/>
    </row>
    <row r="111" spans="1:18" x14ac:dyDescent="0.25">
      <c r="A111" s="27"/>
      <c r="B111" s="41" t="s">
        <v>30</v>
      </c>
      <c r="C111" s="8"/>
      <c r="D111" s="8"/>
      <c r="E111" s="29"/>
      <c r="F111" s="13"/>
      <c r="G111" s="17"/>
      <c r="H111" s="8"/>
      <c r="I111" s="8"/>
      <c r="J111" s="42"/>
      <c r="N111" s="106"/>
    </row>
    <row r="112" spans="1:18" x14ac:dyDescent="0.25">
      <c r="A112" s="27"/>
      <c r="B112" s="30"/>
      <c r="C112" s="33"/>
      <c r="D112" s="33"/>
      <c r="E112" s="29"/>
      <c r="F112" s="13"/>
      <c r="G112" s="17"/>
      <c r="H112" s="8"/>
      <c r="I112" s="49" t="s">
        <v>35</v>
      </c>
      <c r="J112" s="50" t="s">
        <v>40</v>
      </c>
      <c r="N112" s="64"/>
    </row>
    <row r="113" spans="1:14" x14ac:dyDescent="0.25">
      <c r="A113" s="27"/>
      <c r="B113" s="27"/>
      <c r="C113" s="19" t="s">
        <v>37</v>
      </c>
      <c r="D113" s="19"/>
      <c r="E113" s="22"/>
      <c r="F113" s="11"/>
      <c r="G113" s="147">
        <v>0</v>
      </c>
      <c r="H113" s="140" t="e">
        <f>(+G113/F118)</f>
        <v>#DIV/0!</v>
      </c>
      <c r="I113" s="132"/>
      <c r="J113" s="133"/>
      <c r="N113" s="102"/>
    </row>
    <row r="114" spans="1:14" x14ac:dyDescent="0.25">
      <c r="A114" s="27"/>
      <c r="B114" s="27"/>
      <c r="C114" s="19" t="s">
        <v>32</v>
      </c>
      <c r="D114" s="19"/>
      <c r="E114" s="22"/>
      <c r="F114" s="11"/>
      <c r="G114" s="147">
        <v>0</v>
      </c>
      <c r="H114" s="101" t="e">
        <f>+G114/F118</f>
        <v>#DIV/0!</v>
      </c>
      <c r="I114" s="132"/>
      <c r="J114" s="133"/>
      <c r="N114" s="64"/>
    </row>
    <row r="115" spans="1:14" x14ac:dyDescent="0.25">
      <c r="A115" s="27"/>
      <c r="B115" s="27"/>
      <c r="C115" s="19" t="s">
        <v>67</v>
      </c>
      <c r="D115" s="19"/>
      <c r="E115" s="22"/>
      <c r="F115" s="11"/>
      <c r="G115" s="147">
        <v>0</v>
      </c>
      <c r="H115" s="101" t="e">
        <f>(+G114+G115)/F118</f>
        <v>#DIV/0!</v>
      </c>
      <c r="I115" s="132"/>
      <c r="J115" s="133"/>
      <c r="N115" s="64"/>
    </row>
    <row r="116" spans="1:14" ht="17.25" customHeight="1" x14ac:dyDescent="0.25">
      <c r="A116" s="27"/>
      <c r="B116" s="27"/>
      <c r="C116" s="19" t="s">
        <v>84</v>
      </c>
      <c r="D116" s="19"/>
      <c r="E116" s="22"/>
      <c r="F116" s="11"/>
      <c r="G116" s="147">
        <v>0</v>
      </c>
      <c r="H116" s="101"/>
      <c r="I116" s="132"/>
      <c r="J116" s="133"/>
      <c r="N116" s="64"/>
    </row>
    <row r="117" spans="1:14" x14ac:dyDescent="0.25">
      <c r="A117" s="27"/>
      <c r="B117" s="27"/>
      <c r="C117" s="19" t="s">
        <v>72</v>
      </c>
      <c r="D117" s="19"/>
      <c r="E117" s="22"/>
      <c r="F117" s="11"/>
      <c r="G117" s="17">
        <f>SUM(G112:G116)</f>
        <v>0</v>
      </c>
      <c r="H117" s="101" t="e">
        <f>+G117/G103</f>
        <v>#DIV/0!</v>
      </c>
      <c r="I117" s="132"/>
      <c r="J117" s="133"/>
      <c r="N117" s="64"/>
    </row>
    <row r="118" spans="1:14" x14ac:dyDescent="0.25">
      <c r="A118" s="27"/>
      <c r="B118" s="27"/>
      <c r="C118" s="19" t="s">
        <v>142</v>
      </c>
      <c r="D118" s="19"/>
      <c r="E118" s="22"/>
      <c r="F118" s="129"/>
      <c r="G118" s="148"/>
      <c r="H118" s="101"/>
      <c r="I118" s="132"/>
      <c r="J118" s="133"/>
      <c r="N118" s="64"/>
    </row>
    <row r="119" spans="1:14" x14ac:dyDescent="0.25">
      <c r="A119" s="27"/>
      <c r="B119" s="27"/>
      <c r="C119" s="19" t="s">
        <v>70</v>
      </c>
      <c r="D119" s="19"/>
      <c r="E119" s="22"/>
      <c r="F119" s="130">
        <v>0</v>
      </c>
      <c r="G119" s="148"/>
      <c r="H119" s="101"/>
      <c r="I119" s="132"/>
      <c r="J119" s="133"/>
      <c r="N119" s="64"/>
    </row>
    <row r="120" spans="1:14" x14ac:dyDescent="0.25">
      <c r="A120" s="27"/>
      <c r="B120" s="27"/>
      <c r="C120" s="19" t="s">
        <v>82</v>
      </c>
      <c r="D120" s="19"/>
      <c r="E120" s="131">
        <v>0</v>
      </c>
      <c r="F120" s="11">
        <f>+F118*E120</f>
        <v>0</v>
      </c>
      <c r="G120" s="148"/>
      <c r="H120" s="101"/>
      <c r="I120" s="132"/>
      <c r="J120" s="133"/>
      <c r="N120" s="64"/>
    </row>
    <row r="121" spans="1:14" x14ac:dyDescent="0.25">
      <c r="A121" s="27"/>
      <c r="B121" s="27"/>
      <c r="C121" s="19" t="s">
        <v>71</v>
      </c>
      <c r="D121" s="19"/>
      <c r="E121" s="22"/>
      <c r="F121" s="13"/>
      <c r="G121" s="16">
        <f>+F118-F119-F120</f>
        <v>0</v>
      </c>
      <c r="H121" s="101"/>
      <c r="I121" s="132"/>
      <c r="J121" s="133"/>
      <c r="N121" s="64"/>
    </row>
    <row r="122" spans="1:14" x14ac:dyDescent="0.25">
      <c r="A122" s="27"/>
      <c r="B122" s="27"/>
      <c r="C122" s="19" t="s">
        <v>76</v>
      </c>
      <c r="D122" s="19"/>
      <c r="E122" s="22"/>
      <c r="F122" s="11"/>
      <c r="G122" s="17">
        <f>+G121-G103</f>
        <v>0</v>
      </c>
      <c r="H122" s="101"/>
      <c r="I122" s="132"/>
      <c r="J122" s="133"/>
      <c r="N122" s="64"/>
    </row>
    <row r="123" spans="1:14" x14ac:dyDescent="0.25">
      <c r="A123" s="27"/>
      <c r="B123" s="27"/>
      <c r="C123" s="19" t="s">
        <v>77</v>
      </c>
      <c r="D123" s="19"/>
      <c r="E123" s="22"/>
      <c r="F123" s="11"/>
      <c r="G123" s="149">
        <v>0</v>
      </c>
      <c r="H123" s="109"/>
      <c r="I123" s="49" t="s">
        <v>6</v>
      </c>
      <c r="J123" s="50" t="s">
        <v>31</v>
      </c>
      <c r="N123" s="64"/>
    </row>
    <row r="124" spans="1:14" x14ac:dyDescent="0.25">
      <c r="A124" s="27"/>
      <c r="B124" s="28"/>
      <c r="C124" s="19" t="s">
        <v>78</v>
      </c>
      <c r="D124" s="18"/>
      <c r="E124" s="22"/>
      <c r="F124" s="60"/>
      <c r="G124" s="103">
        <f>+G123+G122</f>
        <v>0</v>
      </c>
      <c r="J124" s="43"/>
      <c r="N124" s="64"/>
    </row>
    <row r="125" spans="1:14" x14ac:dyDescent="0.25">
      <c r="A125" s="27"/>
      <c r="B125" s="28"/>
      <c r="C125" s="3"/>
      <c r="D125" s="18"/>
      <c r="E125" s="22"/>
      <c r="F125" s="60"/>
      <c r="G125" s="150"/>
      <c r="J125" s="43"/>
      <c r="N125" s="64"/>
    </row>
    <row r="126" spans="1:14" x14ac:dyDescent="0.25">
      <c r="A126" s="27"/>
      <c r="B126" s="98" t="s">
        <v>69</v>
      </c>
      <c r="D126" s="68"/>
      <c r="E126" s="22"/>
      <c r="F126" s="11"/>
      <c r="G126" s="151"/>
      <c r="J126" s="43"/>
      <c r="N126" s="64"/>
    </row>
    <row r="127" spans="1:14" x14ac:dyDescent="0.25">
      <c r="A127" s="27"/>
      <c r="B127" s="27"/>
      <c r="C127" s="19" t="s">
        <v>34</v>
      </c>
      <c r="D127" s="19"/>
      <c r="E127" s="22"/>
      <c r="F127" s="11"/>
      <c r="G127" s="162"/>
      <c r="I127" s="134"/>
      <c r="J127" s="135"/>
      <c r="N127" s="64"/>
    </row>
    <row r="128" spans="1:14" x14ac:dyDescent="0.25">
      <c r="A128" s="27"/>
      <c r="B128" s="27"/>
      <c r="C128" s="19" t="s">
        <v>33</v>
      </c>
      <c r="D128" s="19"/>
      <c r="E128" s="22"/>
      <c r="F128" s="11"/>
      <c r="G128" s="163"/>
      <c r="I128" s="132"/>
      <c r="J128" s="133"/>
      <c r="N128" s="64"/>
    </row>
    <row r="129" spans="1:14" x14ac:dyDescent="0.25">
      <c r="A129" s="27"/>
      <c r="B129" s="27"/>
      <c r="C129" s="19" t="s">
        <v>85</v>
      </c>
      <c r="D129" s="19"/>
      <c r="E129" s="22"/>
      <c r="F129" s="11"/>
      <c r="G129" s="163"/>
      <c r="I129" s="132"/>
      <c r="J129" s="133"/>
      <c r="N129" s="64"/>
    </row>
    <row r="130" spans="1:14" x14ac:dyDescent="0.25">
      <c r="A130" s="27"/>
      <c r="B130" s="27"/>
      <c r="C130" s="19" t="s">
        <v>53</v>
      </c>
      <c r="E130" s="22"/>
      <c r="F130" s="11"/>
      <c r="G130" s="162"/>
      <c r="I130" s="132" t="s">
        <v>54</v>
      </c>
      <c r="J130" s="133"/>
      <c r="N130" s="64"/>
    </row>
    <row r="131" spans="1:14" x14ac:dyDescent="0.25">
      <c r="A131" s="27"/>
      <c r="B131" s="52"/>
      <c r="C131" s="38"/>
      <c r="D131" s="53"/>
      <c r="E131" s="31"/>
      <c r="F131" s="10"/>
      <c r="G131" s="54"/>
      <c r="H131" s="53"/>
      <c r="I131" s="96"/>
      <c r="J131" s="97"/>
      <c r="N131" s="64"/>
    </row>
    <row r="132" spans="1:14" x14ac:dyDescent="0.25">
      <c r="A132" s="27"/>
      <c r="B132" s="74" t="s">
        <v>68</v>
      </c>
      <c r="C132" s="19"/>
      <c r="D132" s="19"/>
      <c r="E132" s="20"/>
      <c r="F132" s="46"/>
      <c r="G132" s="145"/>
      <c r="H132" s="19"/>
      <c r="I132" s="19"/>
      <c r="J132" s="152"/>
      <c r="N132" s="64"/>
    </row>
    <row r="133" spans="1:14" x14ac:dyDescent="0.25">
      <c r="A133" s="27"/>
      <c r="C133" s="19" t="s">
        <v>97</v>
      </c>
      <c r="D133" s="19"/>
      <c r="E133" s="20"/>
      <c r="F133" s="46"/>
      <c r="G133" s="145"/>
      <c r="H133" s="19"/>
      <c r="I133" s="19"/>
      <c r="J133" s="152"/>
      <c r="N133" s="64"/>
    </row>
    <row r="134" spans="1:14" x14ac:dyDescent="0.25">
      <c r="A134" s="52"/>
      <c r="B134" s="38" t="s">
        <v>143</v>
      </c>
      <c r="C134" s="38"/>
      <c r="D134" s="38"/>
      <c r="E134" s="40"/>
      <c r="F134" s="99"/>
      <c r="G134" s="100"/>
      <c r="H134" s="38"/>
      <c r="I134" s="38"/>
      <c r="J134" s="168" t="s">
        <v>156</v>
      </c>
      <c r="N134" s="64"/>
    </row>
    <row r="135" spans="1:14" ht="18.75" x14ac:dyDescent="0.3">
      <c r="D135" s="113"/>
      <c r="E135" s="23"/>
      <c r="F135" s="9"/>
      <c r="G135" s="16"/>
      <c r="N135" s="64"/>
    </row>
    <row r="136" spans="1:14" x14ac:dyDescent="0.25">
      <c r="E136" s="23"/>
      <c r="F136" s="9"/>
      <c r="G136" s="16"/>
      <c r="N136" s="64"/>
    </row>
    <row r="137" spans="1:14" x14ac:dyDescent="0.25">
      <c r="D137" s="3"/>
      <c r="E137" s="23"/>
      <c r="F137" s="9"/>
      <c r="G137" s="16"/>
      <c r="N137" s="64"/>
    </row>
    <row r="138" spans="1:14" x14ac:dyDescent="0.25">
      <c r="D138" s="3"/>
      <c r="E138" s="23"/>
      <c r="F138" s="9"/>
      <c r="G138" s="16"/>
      <c r="N138" s="64"/>
    </row>
    <row r="139" spans="1:14" x14ac:dyDescent="0.25">
      <c r="D139" s="3"/>
      <c r="E139" s="23"/>
      <c r="F139" s="9"/>
      <c r="G139" s="16"/>
      <c r="N139" s="64"/>
    </row>
    <row r="140" spans="1:14" x14ac:dyDescent="0.25">
      <c r="D140" s="3"/>
      <c r="E140" s="23"/>
      <c r="F140" s="9"/>
      <c r="G140" s="16"/>
      <c r="N140" s="64"/>
    </row>
    <row r="141" spans="1:14" x14ac:dyDescent="0.25">
      <c r="D141" s="3"/>
      <c r="E141" s="23"/>
      <c r="F141" s="9"/>
      <c r="G141" s="16"/>
      <c r="N141" s="64"/>
    </row>
    <row r="142" spans="1:14" x14ac:dyDescent="0.25">
      <c r="D142" s="3"/>
      <c r="E142" s="23"/>
      <c r="F142" s="9"/>
      <c r="G142" s="16"/>
      <c r="N142" s="64"/>
    </row>
    <row r="143" spans="1:14" x14ac:dyDescent="0.25">
      <c r="D143" s="3"/>
      <c r="E143" s="23"/>
      <c r="F143" s="9"/>
      <c r="G143" s="16"/>
      <c r="N143" s="64"/>
    </row>
    <row r="144" spans="1:14" x14ac:dyDescent="0.25">
      <c r="D144" s="3"/>
      <c r="E144" s="23"/>
      <c r="F144" s="9"/>
      <c r="G144" s="16"/>
      <c r="N144" s="64"/>
    </row>
    <row r="145" spans="4:14" x14ac:dyDescent="0.25">
      <c r="D145" s="3"/>
      <c r="E145" s="23"/>
      <c r="F145" s="9"/>
      <c r="G145" s="16"/>
      <c r="N145" s="64"/>
    </row>
    <row r="146" spans="4:14" x14ac:dyDescent="0.25">
      <c r="D146" s="3"/>
      <c r="E146" s="23"/>
      <c r="F146" s="9"/>
      <c r="G146" s="16"/>
      <c r="N146" s="64"/>
    </row>
    <row r="147" spans="4:14" x14ac:dyDescent="0.25">
      <c r="D147" s="3"/>
      <c r="E147" s="23"/>
      <c r="F147" s="9"/>
      <c r="G147" s="16"/>
      <c r="N147" s="64"/>
    </row>
    <row r="148" spans="4:14" x14ac:dyDescent="0.25">
      <c r="D148" s="3"/>
      <c r="E148" s="23"/>
      <c r="F148" s="9"/>
      <c r="G148" s="16"/>
      <c r="N148" s="64"/>
    </row>
    <row r="149" spans="4:14" x14ac:dyDescent="0.25">
      <c r="D149" s="3"/>
      <c r="E149" s="23"/>
      <c r="F149" s="9"/>
      <c r="G149" s="16"/>
      <c r="N149" s="64"/>
    </row>
    <row r="150" spans="4:14" x14ac:dyDescent="0.25">
      <c r="D150" s="3"/>
      <c r="E150" s="23"/>
      <c r="F150" s="9"/>
      <c r="G150" s="16"/>
      <c r="N150" s="64"/>
    </row>
    <row r="151" spans="4:14" x14ac:dyDescent="0.25">
      <c r="D151" s="3"/>
      <c r="E151" s="23"/>
      <c r="F151" s="9"/>
      <c r="G151" s="16"/>
      <c r="N151" s="64"/>
    </row>
    <row r="152" spans="4:14" x14ac:dyDescent="0.25">
      <c r="D152" s="3"/>
      <c r="E152" s="23"/>
      <c r="F152" s="9"/>
      <c r="G152" s="16"/>
      <c r="N152" s="64"/>
    </row>
    <row r="153" spans="4:14" x14ac:dyDescent="0.25">
      <c r="D153" s="3"/>
      <c r="E153" s="23"/>
      <c r="F153" s="9"/>
      <c r="G153" s="16"/>
      <c r="N153" s="64"/>
    </row>
    <row r="154" spans="4:14" x14ac:dyDescent="0.25">
      <c r="D154" s="3"/>
      <c r="E154" s="23"/>
      <c r="F154" s="9"/>
      <c r="G154" s="16"/>
      <c r="N154" s="64"/>
    </row>
    <row r="155" spans="4:14" x14ac:dyDescent="0.25">
      <c r="D155" s="3"/>
      <c r="E155" s="23"/>
      <c r="F155" s="9"/>
      <c r="G155" s="16"/>
      <c r="N155" s="64"/>
    </row>
    <row r="156" spans="4:14" x14ac:dyDescent="0.25">
      <c r="D156" s="3"/>
      <c r="E156" s="23"/>
      <c r="F156" s="9"/>
      <c r="G156" s="16"/>
      <c r="N156" s="64"/>
    </row>
    <row r="157" spans="4:14" x14ac:dyDescent="0.25">
      <c r="D157" s="3"/>
      <c r="E157" s="23"/>
      <c r="F157" s="9"/>
      <c r="G157" s="16"/>
      <c r="N157" s="64"/>
    </row>
    <row r="158" spans="4:14" x14ac:dyDescent="0.25">
      <c r="D158" s="3"/>
      <c r="E158" s="23"/>
      <c r="F158" s="9"/>
      <c r="G158" s="16"/>
      <c r="N158" s="64"/>
    </row>
    <row r="159" spans="4:14" x14ac:dyDescent="0.25">
      <c r="D159" s="3"/>
      <c r="E159" s="23"/>
      <c r="F159" s="9"/>
      <c r="G159" s="16"/>
      <c r="N159" s="64"/>
    </row>
    <row r="160" spans="4:14" x14ac:dyDescent="0.25">
      <c r="D160" s="3"/>
      <c r="E160" s="23"/>
      <c r="F160" s="9"/>
      <c r="G160" s="16"/>
      <c r="N160" s="64"/>
    </row>
    <row r="161" spans="4:14" x14ac:dyDescent="0.25">
      <c r="D161" s="3"/>
      <c r="E161" s="23"/>
      <c r="F161" s="9"/>
      <c r="G161" s="16"/>
      <c r="N161" s="64"/>
    </row>
    <row r="162" spans="4:14" x14ac:dyDescent="0.25">
      <c r="D162" s="3"/>
      <c r="E162" s="23"/>
      <c r="F162" s="9"/>
      <c r="G162" s="16"/>
      <c r="N162" s="64"/>
    </row>
    <row r="163" spans="4:14" x14ac:dyDescent="0.25">
      <c r="D163" s="3"/>
      <c r="E163" s="23"/>
      <c r="F163" s="9"/>
      <c r="G163" s="16"/>
      <c r="N163" s="64"/>
    </row>
    <row r="164" spans="4:14" x14ac:dyDescent="0.25">
      <c r="D164" s="3"/>
      <c r="E164" s="23"/>
      <c r="F164" s="9"/>
      <c r="G164" s="16"/>
      <c r="N164" s="64"/>
    </row>
    <row r="165" spans="4:14" x14ac:dyDescent="0.25">
      <c r="D165" s="3"/>
      <c r="E165" s="23"/>
      <c r="F165" s="9"/>
      <c r="G165" s="16"/>
      <c r="N165" s="64"/>
    </row>
    <row r="166" spans="4:14" x14ac:dyDescent="0.25">
      <c r="D166" s="3"/>
      <c r="E166" s="23"/>
      <c r="F166" s="9"/>
      <c r="G166" s="16"/>
      <c r="N166" s="64"/>
    </row>
  </sheetData>
  <mergeCells count="4">
    <mergeCell ref="N15:N16"/>
    <mergeCell ref="F5:J5"/>
    <mergeCell ref="F6:J6"/>
    <mergeCell ref="F7:J7"/>
  </mergeCells>
  <hyperlinks>
    <hyperlink ref="J134" r:id="rId1" xr:uid="{324CD586-C115-42C7-9D9B-A11EE25D0982}"/>
  </hyperlinks>
  <pageMargins left="0.5" right="0.5" top="0.75" bottom="0.65" header="0.3" footer="0.35"/>
  <pageSetup paperSize="3" scale="52" fitToWidth="0" orientation="portrait" r:id="rId2"/>
  <headerFooter>
    <oddFooter>&amp;L&amp;8RRNS 2128.02</oddFooter>
  </headerFooter>
  <rowBreaks count="1" manualBreakCount="1">
    <brk id="62"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DE46631F8F79438C02B11C98B93912" ma:contentTypeVersion="4" ma:contentTypeDescription="Create a new document." ma:contentTypeScope="" ma:versionID="cc444760e84e81e0218053937c7cedf9">
  <xsd:schema xmlns:xsd="http://www.w3.org/2001/XMLSchema" xmlns:xs="http://www.w3.org/2001/XMLSchema" xmlns:p="http://schemas.microsoft.com/office/2006/metadata/properties" xmlns:ns3="a61c7fff-502f-4d8e-93f5-c25c00100912" targetNamespace="http://schemas.microsoft.com/office/2006/metadata/properties" ma:root="true" ma:fieldsID="63e99cf8614d44d175742669828edf4a" ns3:_="">
    <xsd:import namespace="a61c7fff-502f-4d8e-93f5-c25c0010091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1c7fff-502f-4d8e-93f5-c25c001009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F31F34-DFBF-45BA-9B40-8F1F29BDD2B3}">
  <ds:schemaRefs>
    <ds:schemaRef ds:uri="http://schemas.microsoft.com/sharepoint/v3/contenttype/forms"/>
  </ds:schemaRefs>
</ds:datastoreItem>
</file>

<file path=customXml/itemProps2.xml><?xml version="1.0" encoding="utf-8"?>
<ds:datastoreItem xmlns:ds="http://schemas.openxmlformats.org/officeDocument/2006/customXml" ds:itemID="{152E0BD1-9B0D-4D97-AFA2-2D0F127CA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1c7fff-502f-4d8e-93f5-c25c001009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2AB481-6DE3-4E34-B791-B25736954A98}">
  <ds:schemaRefs>
    <ds:schemaRef ds:uri="http://purl.org/dc/terms/"/>
    <ds:schemaRef ds:uri="http://www.w3.org/XML/1998/namespace"/>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61c7fff-502f-4d8e-93f5-c25c001009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Request</vt:lpstr>
      <vt:lpstr>Model 1</vt:lpstr>
      <vt:lpstr>Model 2</vt:lpstr>
      <vt:lpstr>Model 3</vt:lpstr>
      <vt:lpstr>Model 4</vt:lpstr>
      <vt:lpstr>'Model 1'!Print_Area</vt:lpstr>
      <vt:lpstr>'Model 2'!Print_Area</vt:lpstr>
      <vt:lpstr>'Model 3'!Print_Area</vt:lpstr>
      <vt:lpstr>'Model 4'!Print_Area</vt:lpstr>
      <vt:lpstr>Request!Print_Area</vt:lpstr>
      <vt:lpstr>'Model 1'!Print_Titles</vt:lpstr>
      <vt:lpstr>'Model 2'!Print_Titles</vt:lpstr>
      <vt:lpstr>'Model 3'!Print_Titles</vt:lpstr>
      <vt:lpstr>'Model 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Caylen Payne</dc:creator>
  <cp:lastModifiedBy>Caylen Payne</cp:lastModifiedBy>
  <cp:lastPrinted>2022-09-07T21:01:48Z</cp:lastPrinted>
  <dcterms:created xsi:type="dcterms:W3CDTF">2019-08-08T15:15:17Z</dcterms:created>
  <dcterms:modified xsi:type="dcterms:W3CDTF">2024-05-06T19:20:00Z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0x01010044DE46631F8F79438C02B11C98B93912</vt:lpwstr>
  </property>
</Properties>
</file>